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Y:\Opérationnels\Management des contrats\Secteur\A_Prestataires partenaires\Pool compétences\Documents\"/>
    </mc:Choice>
  </mc:AlternateContent>
  <xr:revisionPtr revIDLastSave="0" documentId="13_ncr:1_{92E59D4E-66D8-4EFA-8970-D20C97365F12}" xr6:coauthVersionLast="47" xr6:coauthVersionMax="47" xr10:uidLastSave="{00000000-0000-0000-0000-000000000000}"/>
  <bookViews>
    <workbookView xWindow="2955" yWindow="345" windowWidth="21600" windowHeight="11295" xr2:uid="{00000000-000D-0000-FFFF-FFFF00000000}"/>
  </bookViews>
  <sheets>
    <sheet name="Contrat d'objectifs" sheetId="1" r:id="rId1"/>
    <sheet name="BDD" sheetId="2" state="hidden" r:id="rId2"/>
    <sheet name="Listes" sheetId="3" state="hidden" r:id="rId3"/>
    <sheet name="PP" sheetId="4" state="hidden"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 l="1"/>
  <c r="A70" i="1"/>
  <c r="A69" i="1"/>
  <c r="E63" i="1"/>
  <c r="E62" i="1"/>
  <c r="A63" i="1"/>
  <c r="A62" i="1"/>
  <c r="A56" i="1"/>
  <c r="D44" i="1"/>
  <c r="D42" i="1"/>
  <c r="D40" i="1"/>
  <c r="F8" i="1"/>
  <c r="C8" i="1"/>
  <c r="A8" i="1"/>
  <c r="E56" i="1"/>
  <c r="C35" i="1"/>
</calcChain>
</file>

<file path=xl/sharedStrings.xml><?xml version="1.0" encoding="utf-8"?>
<sst xmlns="http://schemas.openxmlformats.org/spreadsheetml/2006/main" count="724" uniqueCount="576">
  <si>
    <t>Pool Compétences</t>
  </si>
  <si>
    <t>Contrat d'objectifs</t>
  </si>
  <si>
    <t>Mail</t>
  </si>
  <si>
    <t>Personne assurée</t>
  </si>
  <si>
    <t>Prénom Nom</t>
  </si>
  <si>
    <t>Adresse</t>
  </si>
  <si>
    <t xml:space="preserve">Tél: </t>
  </si>
  <si>
    <t>Droit AI</t>
  </si>
  <si>
    <t>NSS</t>
  </si>
  <si>
    <t>Date de naissance</t>
  </si>
  <si>
    <t>Niveau de formation</t>
  </si>
  <si>
    <t>Niveau de langue</t>
  </si>
  <si>
    <t>Parcours professionnel</t>
  </si>
  <si>
    <t>Secteurs d'intérêt</t>
  </si>
  <si>
    <t>Informations de santé - Limitations fonctionnelles (physiques, psychiques, d'environnement)</t>
  </si>
  <si>
    <t>Chiffre tarifaire</t>
  </si>
  <si>
    <t>Dénomination mesure</t>
  </si>
  <si>
    <t>Objectif</t>
  </si>
  <si>
    <t>Mesures d’instruction médico-professionnelle (une à deux semaines) par un COPAI</t>
  </si>
  <si>
    <t>Evaluer, sur le plan médical et de l’orientation professionnelle, l’aptitude à la réadaptation
(résiduelle) d’une personne assurée. Ses possibilités sont examinées dans des situations
pratiques et dans le cadre d’une expertise interdisciplinaire au sein d’un centre d’observation professionnelle (COPAI) ou d’une autre institution (uniquement pour le 012)</t>
  </si>
  <si>
    <t>Mesures d’instruction médico-professionnelle (quatre semaines) par un COPAI</t>
  </si>
  <si>
    <t>Autres mesures d’instruction médico-professionnelle</t>
  </si>
  <si>
    <t>Moyens auxiliaires au poste de travail</t>
  </si>
  <si>
    <t>Prestation de coaching</t>
  </si>
  <si>
    <t xml:space="preserve">Mesures de réinsertion destinées aux jeunes </t>
  </si>
  <si>
    <t xml:space="preserve">Développer et stabiliser la capacité de présence et de performance et la personnalité des personnes assurées à travers des expériences positives et axées sur l’autonomie. Appliquer le principe « Encourager et exiger ».
Objectifs qualitatifs :
- S’accoutumer au travail quotidien et aux processus de travail (présence régulière, acceptation et exécution des ordres, expériences positives…)
- Renforcer les compétences sociales, individuelles et méthodologiques
- (Ré)apprendre des stratégies de résolution de problèmes
Objectifs quantitatifs :
Atteindre une capacité de présence et de performance permettant la poursuite d’autres mesures de réadaptation professionnelle.
</t>
  </si>
  <si>
    <t>Entraînement progressif</t>
  </si>
  <si>
    <t xml:space="preserve">Accoutumer la personne assurée au processus du travail, à stabiliser la personnalité, à développer la capacité de travail de sorte qu’elle atteigne 50 %.
Objectifs qualitatifs :
- S’accoutumer au travail quotidien et aux processus de travail (présence régulière, acceptation et exécution des ordres, expériences positives…)
- Renforcer les compétences sociales, individuelles et méthodologiques
- (Ré)apprendre des stratégies de résolution de problèmes
Objectifs quantitatifs :
Augmentation continue de la capacité de travail jusqu’à 50%, afin de permettre de participer à d’autres mesures de réadaptation.
</t>
  </si>
  <si>
    <t>Entraînement au travail
(en principe sur le marché primaire du travail)</t>
  </si>
  <si>
    <t xml:space="preserve">Développer la capacité de travail dans le cas où le niveau de 50% atteint grâce à l’entraînement progressif n’est pas suffisant pour entamer la mesure suivante.
Objectifs qualitatifs :
- Renforcer les compétences sociales, individuelles et méthodologiques sur le marché primaire du travail
- Mettre en œuvre des stratégies de résolution de problèmes sur le marché primaire du travail
Objectifs quantitatifs :
Augmentation continue de la capacité de travail, afin de permettre de participer à des mesures d’ordre professionnel ou à une réadaptation professionnelle sur le marché du travail.
</t>
  </si>
  <si>
    <t>Travail de transition</t>
  </si>
  <si>
    <t xml:space="preserve">Maintenir la capacité de travail qui a été atteinte dans le cadre d’un entraînement progressif ou un entraînement au travail. Il est exécuté lorsque la personne assurée dispose d’une solution de suivi, mais doit attendre que celle-ci soit initiée.
Objectifs qualitatifs :
- Consolider sur le marché primaire du travail les objectifs qualitatifs atteints dans les mesures précédentes
Objectifs quantitatifs :
- Consolider et éventuellement augmenter la capacité de travail pour le début de la solution suivante connue.
</t>
  </si>
  <si>
    <t>Entretiens et bilans d’orientation professionnelle</t>
  </si>
  <si>
    <t>Dispenser des conseils en matière d’orientation professionnelle ainsi que d’identifier des formations et des activités professionnelles correspondant aux aptitudes, aux intérêts, à l’âge et au niveau de développement de la personne assurée, tout en tenant compte des atteintes à sa santé.</t>
  </si>
  <si>
    <t>Mesures préparatoires durant l’orientation professionnelle, avant la formation
(en principe sur le marché primaire du travail)</t>
  </si>
  <si>
    <t xml:space="preserve">Objectifs qualitatifs :
• Vérifier dans la pratique les types de formations possibles
• Tester l’aptitude de la personne assurée et à l’accoutumer aux exigences du marché primaire du travail afin de faciliter l’entrée en formation
Objectifs quantitatifs :
- Obtenir une capacité de présence et de performance permettant à la personne assurée de participer à des mesures d’ordre professionnel de l’AI, ou à des offres adéquates de la formation professionnelle ou de l’assurance-chômage.
Les mesures préparatoires ont lieu de préférence sur le premier marché du travail.
Les mesures préparatoires ne servent pas à combler des lacunes scolaires.
</t>
  </si>
  <si>
    <t xml:space="preserve">Examen approfondi de professions possibles </t>
  </si>
  <si>
    <t xml:space="preserve">Objectifs qualitatifs :
• Tester les activités professionnelles possibles dans un environnement de travail réel ;
• Examiner l’aptitude à exercer ces activités ;
• Se préparer aux exigences des activités professionnelles possibles.
Objectifs quantitatifs :
- Augmenter la capacité de présence et de performance.
</t>
  </si>
  <si>
    <t>Offre transitoire cantonale spécialisée</t>
  </si>
  <si>
    <t>Objectifs qualitatifs:
- combler les lacunes concernant les connaissances scolaires nécessaires en vue de la formation professionnelle
- fixer les objectifs en termes de comportement approprié au travail et, le cas échéant, de processus de choix professionnel
Objectifs quantitatifs:
Atteindre une capacité de présence et de rendement permettant à la personne assurée de commencer ensuite une préparation ciblée à la formation professionnelle initiale ou à une formation professionnelle</t>
  </si>
  <si>
    <t xml:space="preserve">Volet pratique en institution </t>
  </si>
  <si>
    <t>Réaliser une formation professionnelle en adéquation avec ses aptitudes en vue de l’intégration sur le marché primaire du travail.
Cette prestation vise l’acquisition des compétences pratiques de la profession choisie. Les compétences théoriques sont généralement acquises à l’école professionnelle.</t>
  </si>
  <si>
    <t>Volet pratique en institution et sur le marché primaire du travail</t>
  </si>
  <si>
    <t>Réaliser une formation professionnelle en adéquation avec ses aptitudes. La formation se déroule partiellement sur le marché primaire.
Cette prestation vise l’acquisition des compétences pratiques de la profession choisie. Les compétences théoriques sont généralement acquises à l’école professionnelle.</t>
  </si>
  <si>
    <t>Supported education sur le marché primaire du travail</t>
  </si>
  <si>
    <t>Réaliser une formation professionnelle en adéquation avec ses aptitudes en vue de l’intégration sur le marché primaire de l’emploi.
Cette mesure vise l’acquisition des compétences théoriques (connaissances professionnelles et culture générale) de la profession choisie, lorsqu’elles ne peuvent pas être acquises en école professionnelle</t>
  </si>
  <si>
    <t>Volet didactique en institution</t>
  </si>
  <si>
    <t>Le volet didactique (enseignement technique et culture générale) d’une formation professionnelle au sens de l’art. 16 LAI ou de l’art. 17 LAI est remboursé lorsqu’il se déroule dans une institution. En cas de suivi du volet didactique dans une école professionnelle publique, l’AI ne rembourse plus ces frais. Un soutien scolaire supplémentaire sous la forme d’une prestation de coaching en vertu de l’art. 14quater LAI n’est pas possible.</t>
  </si>
  <si>
    <t>Autres formations en vue de la réadaptation professionnelle</t>
  </si>
  <si>
    <t xml:space="preserve">Réaliser une formation non formelle (non régie par la loi) et aboutissant à l’obtention d’un certificat reconnu par le monde du travail ou par l’association de branche compétente.
(Les objectifs spécifiques de la formation peuvent être complétés par le partenaire prestataire). </t>
  </si>
  <si>
    <t>Préparation ciblée</t>
  </si>
  <si>
    <t>La préparation ciblée vise à combler, de manière spécifique à la profession, l4es lacunes en termes d'aptitudes et de connaissances requises pour la formation professionnelle initiale choisie. Cet encouragement peut être poursuivi dans le cadre de cours (préparatoires), de préapprentissage ou de stages, par esmemple au sein de la future entreprise formatrice.</t>
  </si>
  <si>
    <t>Cours d'appui / cours de soutien</t>
  </si>
  <si>
    <t>Acquisition des connaissances directement liées au but professionnel visé dans la cadre d'un cours simple et adéquat.
(Les objectifs spécifiques au cours peuvent être complétés par le partenaire-prestataire)</t>
  </si>
  <si>
    <t>Cours de langue</t>
  </si>
  <si>
    <t>Soutenir de manière supplémentaire l’assuré suivant une formation dans une structure ordinaire de formation et dont la maîtrise d’une langue étrangère est nécessaire pour atteindre l’objectif de la réadaptation.
(Les objectifs spécifiques au cours de langue peuvent être complétés par le partenaire-prestataire.)</t>
  </si>
  <si>
    <t xml:space="preserve">Autres cours pour augmenter les chances de réadaptation </t>
  </si>
  <si>
    <t>Augmenter les chances de réadaptation de l’assuré en suivant un cours supplémentaire (qui n’est pas une formation en soi) durant une formation dans une structure ordinaire.
(Les objectifs spécifique du cours peuvent être complété par le partenaire-prestataire.)</t>
  </si>
  <si>
    <t>Cours pour préparer une candidature</t>
  </si>
  <si>
    <t>Cours visant à préparer une candidature en guise de soutien à la recherche d’un emploi</t>
  </si>
  <si>
    <r>
      <t xml:space="preserve">Maintien en emploi
</t>
    </r>
    <r>
      <rPr>
        <sz val="10"/>
        <color theme="1"/>
        <rFont val="Arial"/>
        <family val="2"/>
      </rPr>
      <t xml:space="preserve">Accompagnement sur la place de travail sur le marché primaire du travail d’assuré(s) et de leurs employeurs, avec pour objectif la mise en place et le maintien durable d’une collaboration satisfaisante entre les deux parties et pour les deux parties. Le job coaching vise l’autonomie des personnes accompagnées et l’amélioration de la capacité des entreprises accompagnées à intégrer durablement. Il porte sur l’activité professionnelle et, si nécessaire, sur les initiatives à prendre dans le domaine personnel et familial pour rendre l’activité professionnelle possible.
Cet accompagnement intervient soit pour maintenir l’emploi actuel, soit pour intégrer un nouvel emploi.
</t>
    </r>
    <r>
      <rPr>
        <b/>
        <sz val="10"/>
        <color theme="1"/>
        <rFont val="Arial"/>
        <family val="2"/>
      </rPr>
      <t/>
    </r>
  </si>
  <si>
    <r>
      <t>Adaptation du poste de travail</t>
    </r>
    <r>
      <rPr>
        <sz val="10"/>
        <color theme="1"/>
        <rFont val="Arial"/>
        <family val="2"/>
      </rPr>
      <t xml:space="preserve">
Adaptation de l’environnement, de l’organisation et des outils aux besoins, aux capacités et aux limites de la personne assurée.
Cette mesure comporte :
- Analyse du poste de travail
- A la demande, réaliser la commande et son suivi
- Vérification de la marchandise livrée et de l’installation du matériel
- Suivi à 1 et à 3 mois</t>
    </r>
  </si>
  <si>
    <r>
      <t xml:space="preserve">Recherche d'emploi
</t>
    </r>
    <r>
      <rPr>
        <sz val="10"/>
        <color theme="1"/>
        <rFont val="Arial"/>
        <family val="2"/>
      </rPr>
      <t>Accompagnement, limité dans le temps, visant le soutien à la personne et l’activation de ses ressources dans la recherche d’un emploi adapté. Cet accompagnement vise notamment à :
- Établir un dossier de postulation
- Définir des activités professionnelles ciblées et une stratégie de recherche d’emplois
- Préparation à l’entretien d’embauche
- Activer son réseau
- Accompagner avec un Job coaching/Supported Employment</t>
    </r>
  </si>
  <si>
    <t>Prestataires partenaires</t>
  </si>
  <si>
    <t>Fonction 1</t>
  </si>
  <si>
    <t>Fonction 2</t>
  </si>
  <si>
    <t>P. contact</t>
  </si>
  <si>
    <t>P. associé</t>
  </si>
  <si>
    <t>P. finance</t>
  </si>
  <si>
    <t>aucune</t>
  </si>
  <si>
    <t>010</t>
  </si>
  <si>
    <t>011</t>
  </si>
  <si>
    <t>012</t>
  </si>
  <si>
    <t>020</t>
  </si>
  <si>
    <t>030</t>
  </si>
  <si>
    <t>040</t>
  </si>
  <si>
    <t>041</t>
  </si>
  <si>
    <t>042</t>
  </si>
  <si>
    <t>043</t>
  </si>
  <si>
    <t>050</t>
  </si>
  <si>
    <t>051</t>
  </si>
  <si>
    <t>052</t>
  </si>
  <si>
    <t>053</t>
  </si>
  <si>
    <t>060</t>
  </si>
  <si>
    <t>061</t>
  </si>
  <si>
    <t>062</t>
  </si>
  <si>
    <t>063</t>
  </si>
  <si>
    <t>065</t>
  </si>
  <si>
    <t>066</t>
  </si>
  <si>
    <t>067</t>
  </si>
  <si>
    <t>068</t>
  </si>
  <si>
    <t>069</t>
  </si>
  <si>
    <t>070</t>
  </si>
  <si>
    <t>071 maintien en emploi</t>
  </si>
  <si>
    <t>071 adapatation de poste</t>
  </si>
  <si>
    <t>071 recherche de poste</t>
  </si>
  <si>
    <t>RuC</t>
  </si>
  <si>
    <t>FeD</t>
  </si>
  <si>
    <t>HaG</t>
  </si>
  <si>
    <t>FeK</t>
  </si>
  <si>
    <t>CoL</t>
  </si>
  <si>
    <t>LeM</t>
  </si>
  <si>
    <t>SeM</t>
  </si>
  <si>
    <t>SrP</t>
  </si>
  <si>
    <t>HiR</t>
  </si>
  <si>
    <t>WaS</t>
  </si>
  <si>
    <t>FrT</t>
  </si>
  <si>
    <t>PrF</t>
  </si>
  <si>
    <t>BaM</t>
  </si>
  <si>
    <t>BaP</t>
  </si>
  <si>
    <t>JoS</t>
  </si>
  <si>
    <t>TrJ</t>
  </si>
  <si>
    <t>FaE</t>
  </si>
  <si>
    <t>RoV</t>
  </si>
  <si>
    <t>BaL</t>
  </si>
  <si>
    <t>StI</t>
  </si>
  <si>
    <t>CaK</t>
  </si>
  <si>
    <t>AiT</t>
  </si>
  <si>
    <t>FrS</t>
  </si>
  <si>
    <t>Chloé Ruedi</t>
  </si>
  <si>
    <t>David Fernandez</t>
  </si>
  <si>
    <t>Guylaine Haussmann</t>
  </si>
  <si>
    <t>Kim Felley</t>
  </si>
  <si>
    <t>Lysiane Cortat</t>
  </si>
  <si>
    <t>Margaux Leuba</t>
  </si>
  <si>
    <t>Michel Seydoux</t>
  </si>
  <si>
    <t>Pascal Siegenthaler</t>
  </si>
  <si>
    <t>Raquel Perroset</t>
  </si>
  <si>
    <t>Sonia Walter</t>
  </si>
  <si>
    <t>Tania Froideveaux</t>
  </si>
  <si>
    <t>Fabrice Prévitali</t>
  </si>
  <si>
    <t>Martin Baragano</t>
  </si>
  <si>
    <t>Pierre Baume</t>
  </si>
  <si>
    <t>Stéphanie Jörg</t>
  </si>
  <si>
    <t>Joséphine Tremblay-Buffat</t>
  </si>
  <si>
    <t>Etienne Farron</t>
  </si>
  <si>
    <t>Valérie Rochat</t>
  </si>
  <si>
    <t>Laura Baumlin</t>
  </si>
  <si>
    <t>Irena Stöckel</t>
  </si>
  <si>
    <t>Karin Capelli</t>
  </si>
  <si>
    <t>Tania Aintablian</t>
  </si>
  <si>
    <t>Steve Freiholz</t>
  </si>
  <si>
    <t>chloe.ruedi@ne.oai.ch</t>
  </si>
  <si>
    <t>david.fernandez@ne.oai.ch</t>
  </si>
  <si>
    <t xml:space="preserve">guylaine.haussmann@ne.oai.ch </t>
  </si>
  <si>
    <t>kim.felley@ne.oai.ch</t>
  </si>
  <si>
    <t>lysiane.cortat@ne.oai.ch</t>
  </si>
  <si>
    <t>margaux.leuba@ne.oai.ch</t>
  </si>
  <si>
    <t>michel.seydoux@ne.oai.ch</t>
  </si>
  <si>
    <t>pascal.siegenthaler@ne.oai.ch</t>
  </si>
  <si>
    <t>raquel.perroset@ne.oai.ch</t>
  </si>
  <si>
    <t>sonia.walter@ne.oai.ch</t>
  </si>
  <si>
    <t>tania.froidevaux@ne.oai.ch</t>
  </si>
  <si>
    <t>fabrice.previtali@ne.oai.ch</t>
  </si>
  <si>
    <t>martin.baragano@ne.oai.ch</t>
  </si>
  <si>
    <t>pierre.baume@ne.oai.ch</t>
  </si>
  <si>
    <t>stephanie.jorg@ne.oai.ch</t>
  </si>
  <si>
    <t>josephine.tremblaybuffat@ne.oai.ch</t>
  </si>
  <si>
    <t>etienne.farron@ne.oai.ch</t>
  </si>
  <si>
    <t>valerie.rochat@ne.oai.ch</t>
  </si>
  <si>
    <t>laura.baumlin@ne.oai.ch</t>
  </si>
  <si>
    <t>irena.stockel@ne.oai.ch</t>
  </si>
  <si>
    <t>karin.capelli@ne.oai.ch</t>
  </si>
  <si>
    <t>tania.aintablian@ne.oai.ch</t>
  </si>
  <si>
    <t>steve.freiholz@ne.oai.ch</t>
  </si>
  <si>
    <t>032 910 72 17</t>
  </si>
  <si>
    <t>032 910 72 01</t>
  </si>
  <si>
    <t>032 910 71 71</t>
  </si>
  <si>
    <t>032 910 72 13</t>
  </si>
  <si>
    <t>032 910 71 24</t>
  </si>
  <si>
    <t>032 910 72 11</t>
  </si>
  <si>
    <t>032 910 71 81</t>
  </si>
  <si>
    <t>032 910 71 11</t>
  </si>
  <si>
    <t>032 910 71 08</t>
  </si>
  <si>
    <t>032 910 71 58</t>
  </si>
  <si>
    <t>032 910 71 37</t>
  </si>
  <si>
    <t>032 910 71 15</t>
  </si>
  <si>
    <t>032 910 71 47</t>
  </si>
  <si>
    <t>032 910 71 72</t>
  </si>
  <si>
    <t>032 910 71 19</t>
  </si>
  <si>
    <t>032 910 72 03</t>
  </si>
  <si>
    <t>032 910 72 06</t>
  </si>
  <si>
    <t>032 910 71 57</t>
  </si>
  <si>
    <t>032 910 72 04</t>
  </si>
  <si>
    <t>032 910 71 43</t>
  </si>
  <si>
    <t>032 910 72 09</t>
  </si>
  <si>
    <t>032 910 71 20</t>
  </si>
  <si>
    <t>032 910 71 17</t>
  </si>
  <si>
    <t>032 910 71 67</t>
  </si>
  <si>
    <t>renseigner votre acronyme</t>
  </si>
  <si>
    <t>Objectifs particuliers à travailler avec</t>
  </si>
  <si>
    <t>Art.7d - IP</t>
  </si>
  <si>
    <t>Art.14quater - Conseil &amp; suivi</t>
  </si>
  <si>
    <t>Art.14a - MR</t>
  </si>
  <si>
    <t>Art.15 - OP</t>
  </si>
  <si>
    <t>Art.16 - FPI</t>
  </si>
  <si>
    <t>Art.18 - APL</t>
  </si>
  <si>
    <t>Art.17 - REC</t>
  </si>
  <si>
    <t>Projet Réa</t>
  </si>
  <si>
    <t>Contact</t>
  </si>
  <si>
    <t>OBJECTIFS</t>
  </si>
  <si>
    <t>Selon CMRPr</t>
  </si>
  <si>
    <t>Nom</t>
  </si>
  <si>
    <t>Contact - Nom</t>
  </si>
  <si>
    <t>CP</t>
  </si>
  <si>
    <t>Lieu</t>
  </si>
  <si>
    <t>Contact - E-mail</t>
  </si>
  <si>
    <t>CpC</t>
  </si>
  <si>
    <t>GLN</t>
  </si>
  <si>
    <t>NIF</t>
  </si>
  <si>
    <t>Actif</t>
  </si>
  <si>
    <t>Prochaine vérification</t>
  </si>
  <si>
    <t>CC</t>
  </si>
  <si>
    <t>OPT</t>
  </si>
  <si>
    <t>dans Partner Search</t>
  </si>
  <si>
    <t>OFAS</t>
  </si>
  <si>
    <t>REPORTING.PARTNER_LIST_EXPORT.COL.MANAGER</t>
  </si>
  <si>
    <t>D</t>
  </si>
  <si>
    <t>MDC Neuchâtel</t>
  </si>
  <si>
    <t>2300</t>
  </si>
  <si>
    <t>La Chaux-de-Fonds</t>
  </si>
  <si>
    <t>Appuis et Coaching - Romandie Sàrl</t>
  </si>
  <si>
    <t>Sponsiello Jean</t>
  </si>
  <si>
    <t>Route des Loges 15</t>
  </si>
  <si>
    <t>2052</t>
  </si>
  <si>
    <t>La Vue des Alpes</t>
  </si>
  <si>
    <t>jean.sponsiello@appuis-coaching.ch</t>
  </si>
  <si>
    <t>7601002838702</t>
  </si>
  <si>
    <t>1033588</t>
  </si>
  <si>
    <t>C</t>
  </si>
  <si>
    <t>2024-04-21T22:00:00Z</t>
  </si>
  <si>
    <t>2400</t>
  </si>
  <si>
    <t>Le Locle</t>
  </si>
  <si>
    <t>2021-12-30T23:00:00Z</t>
  </si>
  <si>
    <t>Atelier 93</t>
  </si>
  <si>
    <t>Nicati Gaby</t>
  </si>
  <si>
    <t>Puits-Godet 16</t>
  </si>
  <si>
    <t>2000</t>
  </si>
  <si>
    <t>Neuchâtel</t>
  </si>
  <si>
    <t>gaby.nicati@atelier93.ch</t>
  </si>
  <si>
    <t>032 730 31 60</t>
  </si>
  <si>
    <t>7601001400214</t>
  </si>
  <si>
    <t>946634</t>
  </si>
  <si>
    <t>2024-04-16T10:00:00Z</t>
  </si>
  <si>
    <t>2108</t>
  </si>
  <si>
    <t>Couvet</t>
  </si>
  <si>
    <t>Atypik Coaching - Alexandra Leibzig</t>
  </si>
  <si>
    <t>Leibzig Alexandra</t>
  </si>
  <si>
    <t>rue des Corbes 6</t>
  </si>
  <si>
    <t>2065</t>
  </si>
  <si>
    <t>Savagnier</t>
  </si>
  <si>
    <t>alexandraduvoisin.osea@gmail.com</t>
  </si>
  <si>
    <t>7601002823593</t>
  </si>
  <si>
    <t>763872</t>
  </si>
  <si>
    <t>2023-04-23T22:00:00Z</t>
  </si>
  <si>
    <t>Azergo Sàrl</t>
  </si>
  <si>
    <t>Mollier Emilie</t>
  </si>
  <si>
    <t>rue Caroline 2</t>
  </si>
  <si>
    <t>1003</t>
  </si>
  <si>
    <t>Lausanne</t>
  </si>
  <si>
    <t>emilie@azergo.ch</t>
  </si>
  <si>
    <t>021 556 76 77</t>
  </si>
  <si>
    <t>7601002944205</t>
  </si>
  <si>
    <t>836535</t>
  </si>
  <si>
    <t xml:space="preserve">Maier Christelle </t>
  </si>
  <si>
    <t>rue Louis-Favre 1</t>
  </si>
  <si>
    <t>christelle.maier@cap-pro.ch</t>
  </si>
  <si>
    <t>032 724 21 36</t>
  </si>
  <si>
    <t>7601001410022</t>
  </si>
  <si>
    <t>644755</t>
  </si>
  <si>
    <t>2024-06-17T10:00:00Z</t>
  </si>
  <si>
    <t>Ray Thierry</t>
  </si>
  <si>
    <t>avenue Daniel-JeanRichard 8</t>
  </si>
  <si>
    <t>2114</t>
  </si>
  <si>
    <t>Fleurier</t>
  </si>
  <si>
    <t>thierry.ray@cfrp.ch</t>
  </si>
  <si>
    <t>032 860 10 78</t>
  </si>
  <si>
    <t>7601002811453</t>
  </si>
  <si>
    <t>967482</t>
  </si>
  <si>
    <t>2024-05-03T10:00:00Z</t>
  </si>
  <si>
    <t>Centre de l'écoute TOMATIS</t>
  </si>
  <si>
    <t>Etchebarne Hannelore</t>
  </si>
  <si>
    <t>rue Neuve 8</t>
  </si>
  <si>
    <t>hetche@sunrise.ch</t>
  </si>
  <si>
    <t>032 968 08 29</t>
  </si>
  <si>
    <t>7601002954198</t>
  </si>
  <si>
    <t>702731</t>
  </si>
  <si>
    <t>Centre Enikos</t>
  </si>
  <si>
    <t>Rougemont Ivan</t>
  </si>
  <si>
    <t>rue de l'Hôpital 2</t>
  </si>
  <si>
    <t>contact@enikos.ch</t>
  </si>
  <si>
    <t>7601002811835</t>
  </si>
  <si>
    <t>831600</t>
  </si>
  <si>
    <t>2035</t>
  </si>
  <si>
    <t>Corcelles-Cormondrèche</t>
  </si>
  <si>
    <t>Chappuis Elisabeth</t>
  </si>
  <si>
    <t>Verger en Joran 4</t>
  </si>
  <si>
    <t>2074</t>
  </si>
  <si>
    <t>Marin-Epagnier</t>
  </si>
  <si>
    <t>contact@elisabethchappuis.ch</t>
  </si>
  <si>
    <t>7601002858731</t>
  </si>
  <si>
    <t>633623</t>
  </si>
  <si>
    <t>2026-04-24T10:00:00Z</t>
  </si>
  <si>
    <t>Demarle Fabrice</t>
  </si>
  <si>
    <t>Forges 16</t>
  </si>
  <si>
    <t>fabrice.demarle@ne.ch</t>
  </si>
  <si>
    <t>032 967 69 51</t>
  </si>
  <si>
    <t>7601001591417</t>
  </si>
  <si>
    <t>984381</t>
  </si>
  <si>
    <t>Gosteli Véronique</t>
  </si>
  <si>
    <t>Site Dubied 12</t>
  </si>
  <si>
    <t>veronique.gosteli@rpn.ch</t>
  </si>
  <si>
    <t>032 889 44 01</t>
  </si>
  <si>
    <t>7601002747684</t>
  </si>
  <si>
    <t>11759</t>
  </si>
  <si>
    <t>B</t>
  </si>
  <si>
    <t>2024-06-26T10:00:00Z</t>
  </si>
  <si>
    <t>Conversio sàrl</t>
  </si>
  <si>
    <t>Vonlanthen Mélanie</t>
  </si>
  <si>
    <t>Place de la Gare 1</t>
  </si>
  <si>
    <t>melanie.vonlanthen@conversio-ne.ch</t>
  </si>
  <si>
    <t>032 927 30 05</t>
  </si>
  <si>
    <t>7601001409217</t>
  </si>
  <si>
    <t>662469</t>
  </si>
  <si>
    <t>2024-04-26T10:00:00Z</t>
  </si>
  <si>
    <t>Crosscheckmedia</t>
  </si>
  <si>
    <t>Ferrington Gregory</t>
  </si>
  <si>
    <t>Tête de Ran 28</t>
  </si>
  <si>
    <t>2min@crosscheckmedia.ch</t>
  </si>
  <si>
    <t>7601007937233</t>
  </si>
  <si>
    <t>728595</t>
  </si>
  <si>
    <t>Dany'School</t>
  </si>
  <si>
    <t>Passer Daniel</t>
  </si>
  <si>
    <t>Acacias 5</t>
  </si>
  <si>
    <t>danyardbirds@bluewin.ch</t>
  </si>
  <si>
    <t>7601001723092</t>
  </si>
  <si>
    <t>606804</t>
  </si>
  <si>
    <t>Edel's</t>
  </si>
  <si>
    <t>Ménétrey Jean-Pierre</t>
  </si>
  <si>
    <t>Monruz 36</t>
  </si>
  <si>
    <t>jean-pierre.menetrey@edels.ch</t>
  </si>
  <si>
    <t>032 724 24 14</t>
  </si>
  <si>
    <t>7601001411326</t>
  </si>
  <si>
    <t>528752</t>
  </si>
  <si>
    <t>2024-05-15T10:00:00Z</t>
  </si>
  <si>
    <t>English in context</t>
  </si>
  <si>
    <t>Reynolds Gordon</t>
  </si>
  <si>
    <t>rue du Château 21</t>
  </si>
  <si>
    <t>info@englishincontext.net</t>
  </si>
  <si>
    <t>032 731 01 66</t>
  </si>
  <si>
    <t>7601007999736</t>
  </si>
  <si>
    <t>331125</t>
  </si>
  <si>
    <t>Allemann Caroline</t>
  </si>
  <si>
    <t>Rue du Neubourg 19</t>
  </si>
  <si>
    <t>caroline@envolee.ch</t>
  </si>
  <si>
    <t>7601003101522</t>
  </si>
  <si>
    <t>1148286</t>
  </si>
  <si>
    <t>2025-01-28T11:00:00Z</t>
  </si>
  <si>
    <t>Evologia</t>
  </si>
  <si>
    <t>Costantini Claudio</t>
  </si>
  <si>
    <t>Route de l'Aurore 6</t>
  </si>
  <si>
    <t>2053</t>
  </si>
  <si>
    <t>Cernier</t>
  </si>
  <si>
    <t>claudio.costantini@ne.ch</t>
  </si>
  <si>
    <t>032 889 63 17</t>
  </si>
  <si>
    <t>7601001411814</t>
  </si>
  <si>
    <t>384909</t>
  </si>
  <si>
    <t>2024-06-12T10:00:00Z</t>
  </si>
  <si>
    <t>FAS - Centrevue</t>
  </si>
  <si>
    <t>Blaser Olivier</t>
  </si>
  <si>
    <t>Rue des Poudrières 135</t>
  </si>
  <si>
    <t>olivier.blaser@ne.ch</t>
  </si>
  <si>
    <t>032 886 80 44</t>
  </si>
  <si>
    <t>7601002145220</t>
  </si>
  <si>
    <t>37109</t>
  </si>
  <si>
    <t>2024-09-06T10:00:00Z</t>
  </si>
  <si>
    <t>Fondation Alfaset</t>
  </si>
  <si>
    <t>Pellaton Jean-François</t>
  </si>
  <si>
    <t>Case postale 3049</t>
  </si>
  <si>
    <t>2301</t>
  </si>
  <si>
    <t>jean-francois.pellaton@ne.ch</t>
  </si>
  <si>
    <t>032 967 96 50</t>
  </si>
  <si>
    <t>7601002997638</t>
  </si>
  <si>
    <t>11572</t>
  </si>
  <si>
    <t>Fondation IPT - IPT Neuchâtel</t>
  </si>
  <si>
    <t>Schwarz Clarisse</t>
  </si>
  <si>
    <t>rue du Crêt-Taconnet 30</t>
  </si>
  <si>
    <t>clarisse.schwarz@fondation-ipt.ch</t>
  </si>
  <si>
    <t>032 720 15 02</t>
  </si>
  <si>
    <t>7601002992336</t>
  </si>
  <si>
    <t>611375</t>
  </si>
  <si>
    <t>2024-03-25T11:00:00Z</t>
  </si>
  <si>
    <t>Fondation Job Service</t>
  </si>
  <si>
    <t>Roulin Michel</t>
  </si>
  <si>
    <t>Quai Philippe-Godet 18</t>
  </si>
  <si>
    <t>michel.roulin@job-service.ch</t>
  </si>
  <si>
    <t>032 725 35 55</t>
  </si>
  <si>
    <t>7601002736237</t>
  </si>
  <si>
    <t>355520</t>
  </si>
  <si>
    <t>2023-07-02T22:00:00Z</t>
  </si>
  <si>
    <t>Fondation Sombaille Jeunesse - Jeanne Antide</t>
  </si>
  <si>
    <t>Pagni Peggy</t>
  </si>
  <si>
    <t>Sombaille 6</t>
  </si>
  <si>
    <t>peggy.pagni@sombaille.ch</t>
  </si>
  <si>
    <t>032 967 71 56</t>
  </si>
  <si>
    <t>7601002744560</t>
  </si>
  <si>
    <t>461219</t>
  </si>
  <si>
    <t>2024-06-18T10:00:00Z</t>
  </si>
  <si>
    <t>Suriano Salvatore</t>
  </si>
  <si>
    <t>Grand-Rue 18</t>
  </si>
  <si>
    <t>2036</t>
  </si>
  <si>
    <t>Cormondrèche</t>
  </si>
  <si>
    <t>suriano@infoeasy.ch</t>
  </si>
  <si>
    <t>032 730 48 58</t>
  </si>
  <si>
    <t>7601001411593</t>
  </si>
  <si>
    <t>468264</t>
  </si>
  <si>
    <t>Hesperia</t>
  </si>
  <si>
    <t>Pilloud Andrée</t>
  </si>
  <si>
    <t>Av. Léopold-Robert 88</t>
  </si>
  <si>
    <t>apilloud@hesperia.ch</t>
  </si>
  <si>
    <t>7601001929685</t>
  </si>
  <si>
    <t>2024-06-11T10:00:00Z</t>
  </si>
  <si>
    <t>Interlangues La Chaux-de-Fonds</t>
  </si>
  <si>
    <t>Roberts Andy</t>
  </si>
  <si>
    <t>Avenue Léopold-Robert 76</t>
  </si>
  <si>
    <t>andy.roberts@interlangues.ch</t>
  </si>
  <si>
    <t>032 968 72 68</t>
  </si>
  <si>
    <t>7601001411777</t>
  </si>
  <si>
    <t>26525</t>
  </si>
  <si>
    <t>Interlangues Neuchâtel</t>
  </si>
  <si>
    <t>McMullin Béatrice</t>
  </si>
  <si>
    <t>Rue de l'Hôpital 12-16</t>
  </si>
  <si>
    <t>beatrice.mcmullin@interlangues.ch</t>
  </si>
  <si>
    <t>032 724 07 77</t>
  </si>
  <si>
    <t>7601001411746</t>
  </si>
  <si>
    <t>11351</t>
  </si>
  <si>
    <t>Job Eco</t>
  </si>
  <si>
    <t>Casagrande Mauro</t>
  </si>
  <si>
    <t>rue Jambe-Ducommun 19</t>
  </si>
  <si>
    <t>mauro.casagrande@ne.ch</t>
  </si>
  <si>
    <t>032 886 66 66</t>
  </si>
  <si>
    <t>7601002871846</t>
  </si>
  <si>
    <t>391385</t>
  </si>
  <si>
    <t>Kim Ramirez Coaching</t>
  </si>
  <si>
    <t>Ramirez Kim</t>
  </si>
  <si>
    <t>Sous le Village 5</t>
  </si>
  <si>
    <t>2043</t>
  </si>
  <si>
    <t>Boudevilliers</t>
  </si>
  <si>
    <t>kim@kimramirezcoaching.com</t>
  </si>
  <si>
    <t>7601001909564</t>
  </si>
  <si>
    <t>Colombier</t>
  </si>
  <si>
    <t>New Vision Consulting</t>
  </si>
  <si>
    <t>Voumard Jean-Luc</t>
  </si>
  <si>
    <t>Place du Port 2</t>
  </si>
  <si>
    <t>jlvoumard@bluewin.ch</t>
  </si>
  <si>
    <t>7601002850209</t>
  </si>
  <si>
    <t>567757</t>
  </si>
  <si>
    <t>Regamey Cyril</t>
  </si>
  <si>
    <t>rue du Cygne 8</t>
  </si>
  <si>
    <t>cyril.regamey@ne.ch</t>
  </si>
  <si>
    <t>032 889 49 86</t>
  </si>
  <si>
    <t>7601001412439</t>
  </si>
  <si>
    <t>543536</t>
  </si>
  <si>
    <t>2024-04-22T10:00:00Z</t>
  </si>
  <si>
    <t>Panza Frédéric</t>
  </si>
  <si>
    <t>Espacité 1 - Case postale</t>
  </si>
  <si>
    <t>frederic.panza@ne.ch</t>
  </si>
  <si>
    <t>032 889 79 45</t>
  </si>
  <si>
    <t>7601001793217</t>
  </si>
  <si>
    <t>2024-07-01T10:00:00Z</t>
  </si>
  <si>
    <t>Optimance</t>
  </si>
  <si>
    <t>Bozier David</t>
  </si>
  <si>
    <t>Chemins des Vernets 4</t>
  </si>
  <si>
    <t>david.bozier@optimance.ch</t>
  </si>
  <si>
    <t>078 657 98 49</t>
  </si>
  <si>
    <t>7601007961795</t>
  </si>
  <si>
    <t>1045633</t>
  </si>
  <si>
    <t>ORIF La Chaux-de-Fonds</t>
  </si>
  <si>
    <t>Radice Romeo</t>
  </si>
  <si>
    <t>rue Chandigarh 4</t>
  </si>
  <si>
    <t>romeo.radice@orif.ch</t>
  </si>
  <si>
    <t>058 300 20 11</t>
  </si>
  <si>
    <t>7601002730204</t>
  </si>
  <si>
    <t>656509</t>
  </si>
  <si>
    <t>2024-06-24T10:00:00Z</t>
  </si>
  <si>
    <t>Perspective Plus</t>
  </si>
  <si>
    <t xml:space="preserve">Zimmermann Thierry </t>
  </si>
  <si>
    <t>Closel-Bourbon 3</t>
  </si>
  <si>
    <t>2075</t>
  </si>
  <si>
    <t>Thielle</t>
  </si>
  <si>
    <t>thierry.zimmermann@perspectiveplus.ch</t>
  </si>
  <si>
    <t>032 753 59 02</t>
  </si>
  <si>
    <t>7601002741477</t>
  </si>
  <si>
    <t>501193</t>
  </si>
  <si>
    <t>2022-05-05T22:00:00Z</t>
  </si>
  <si>
    <t>Pragmatic Management</t>
  </si>
  <si>
    <t>Stritt Alain</t>
  </si>
  <si>
    <t>rue du Moulin 5b</t>
  </si>
  <si>
    <t>2103</t>
  </si>
  <si>
    <t>Noiraigue</t>
  </si>
  <si>
    <t>alain.stritt@pragmaticmanagement.ch</t>
  </si>
  <si>
    <t>7601001411944</t>
  </si>
  <si>
    <t>781297</t>
  </si>
  <si>
    <t>Pro'Sphere</t>
  </si>
  <si>
    <t>Morel Nathalie</t>
  </si>
  <si>
    <t>rue de la Serre 68</t>
  </si>
  <si>
    <t>nathalie.morel@prosphere.ch</t>
  </si>
  <si>
    <t>7601002747448</t>
  </si>
  <si>
    <t>889411</t>
  </si>
  <si>
    <t>2026-03-30T22:00:00Z</t>
  </si>
  <si>
    <t>Tschopp Grégory</t>
  </si>
  <si>
    <t>Aurore 6</t>
  </si>
  <si>
    <t>gregory.tschopp@ne.ch</t>
  </si>
  <si>
    <t>032 886 58 86</t>
  </si>
  <si>
    <t>7601002747721</t>
  </si>
  <si>
    <t>20657</t>
  </si>
  <si>
    <t>2024-04-23T10:00:00Z</t>
  </si>
  <si>
    <t>OFIJ</t>
  </si>
  <si>
    <t>UFAI du CPM</t>
  </si>
  <si>
    <t>CFRP</t>
  </si>
  <si>
    <t>Centre d'Orientation et de Carrière - OCOSP</t>
  </si>
  <si>
    <t>Envolée coaching - C. Allemann et V. Obrist</t>
  </si>
  <si>
    <t>CNIP</t>
  </si>
  <si>
    <t>CAP- Conseil &amp; Accompagnement pro.</t>
  </si>
  <si>
    <t>Mesures préalables</t>
  </si>
  <si>
    <t xml:space="preserve">Accompagnement, limité dans le temps, visant le soutien à la personne et l’activation de ses ressources dans la résolution de problématiques spécifiques en lien avec la formation, l’activité lucrative ou la réadaptation professionnelle en général.
Cet accompagnement se déroule dans le contexte d’une réadaptation sur le marché primaire du travail
(en cas d'objectif déjà précisé par une autre prestation de ch. tarifaire différent, l'OAI Ne préfère l'utilisation du chiffre prédéfini, par ex. 050 pour un coaching d'orientation)
</t>
  </si>
  <si>
    <t>Mesure de réadaptation</t>
  </si>
  <si>
    <t>Classes PRO - EOCF Les Forges</t>
  </si>
  <si>
    <t>Téléphone</t>
  </si>
  <si>
    <t>A</t>
  </si>
  <si>
    <t>,le</t>
  </si>
  <si>
    <t>Conseillère / conseiller AI</t>
  </si>
  <si>
    <t>032 910 71 84</t>
  </si>
  <si>
    <t>Coaching maintien en emploi</t>
  </si>
  <si>
    <t>Coaching adaptation du poste de travail</t>
  </si>
  <si>
    <t>Coaching recherche d'emploi</t>
  </si>
  <si>
    <t>Selon la stratégie Réa définie, quelle autre mesure devrait suivre celle-ci:</t>
  </si>
  <si>
    <t>choisir dasns la liste déroulante des chiffres tarifaires</t>
  </si>
  <si>
    <t>ZiT</t>
  </si>
  <si>
    <t>Tiziana Zini</t>
  </si>
  <si>
    <t>tiziana.zini@ne.oai.ch</t>
  </si>
  <si>
    <t>SaE</t>
  </si>
  <si>
    <t>Estelle Sapin</t>
  </si>
  <si>
    <t>estelle.sapin@ne.oai.ch</t>
  </si>
  <si>
    <t>BlF</t>
  </si>
  <si>
    <t>Francesco De Blasi</t>
  </si>
  <si>
    <t>francesco.deblasi@ne.oai.ch</t>
  </si>
  <si>
    <t>032 910 72 07</t>
  </si>
  <si>
    <t>YaN</t>
  </si>
  <si>
    <t>Nataliya Yaroshevych</t>
  </si>
  <si>
    <t>nataliya.yaroshevych@ne.oai.ch</t>
  </si>
  <si>
    <t>TsF</t>
  </si>
  <si>
    <t>Florence Tschäppät</t>
  </si>
  <si>
    <t>florence.tschappat@ne.oai.ch</t>
  </si>
  <si>
    <t>032 910 71 66</t>
  </si>
  <si>
    <t>Infoaeasy sàrl</t>
  </si>
  <si>
    <t>Esprit Libre 360</t>
  </si>
  <si>
    <t>Sarah Bertschi</t>
  </si>
  <si>
    <t>Châtellenie 23</t>
  </si>
  <si>
    <t>Saint-Blaise</t>
  </si>
  <si>
    <t>sarah@espritlibre360.ch</t>
  </si>
  <si>
    <t>079 433 27 86</t>
  </si>
  <si>
    <t>Audace Coaching</t>
  </si>
  <si>
    <t>Rega Gretillat</t>
  </si>
  <si>
    <t>rue Louis d'Orléans 21</t>
  </si>
  <si>
    <t>rega.gretillat@gmail.com</t>
  </si>
  <si>
    <t>079 365 25 47</t>
  </si>
  <si>
    <t>GeK</t>
  </si>
  <si>
    <t>Karin Gentile</t>
  </si>
  <si>
    <t>karin.gentile@ne.oai.ch</t>
  </si>
  <si>
    <t>032 910 71 90</t>
  </si>
  <si>
    <t>LeE</t>
  </si>
  <si>
    <t>Eric Leisibach</t>
  </si>
  <si>
    <t>eric.leisibach@ne.oai.ch</t>
  </si>
  <si>
    <t>032 910 71 75</t>
  </si>
  <si>
    <t>Conseillère/conseiller en réadaptation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</si>
</sst>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b/>
      <sz val="11"/>
      <color theme="1"/>
      <name val="Arial"/>
      <family val="2"/>
    </font>
    <font>
      <sz val="10"/>
      <color theme="1"/>
      <name val="Arial"/>
      <family val="2"/>
    </font>
    <font>
      <u/>
      <sz val="11"/>
      <color theme="10"/>
      <name val="Arial"/>
      <family val="2"/>
    </font>
    <font>
      <b/>
      <sz val="10"/>
      <color theme="1"/>
      <name val="Arial"/>
      <family val="2"/>
    </font>
    <font>
      <i/>
      <sz val="9"/>
      <color theme="2" tint="-0.499984740745262"/>
      <name val="Arial"/>
      <family val="2"/>
    </font>
    <font>
      <i/>
      <sz val="10"/>
      <color theme="2" tint="-0.499984740745262"/>
      <name val="Arial"/>
      <family val="2"/>
    </font>
    <font>
      <b/>
      <sz val="16"/>
      <color rgb="FFAE2048"/>
      <name val="Arial"/>
      <family val="2"/>
    </font>
    <font>
      <sz val="10"/>
      <color rgb="FF3E525A"/>
      <name val="Arial"/>
      <family val="2"/>
    </font>
    <font>
      <b/>
      <sz val="10"/>
      <color rgb="FF3E525A"/>
      <name val="Arial"/>
      <family val="2"/>
    </font>
    <font>
      <b/>
      <sz val="11"/>
      <color rgb="FF3E525A"/>
      <name val="Arial"/>
      <family val="2"/>
    </font>
    <font>
      <sz val="11"/>
      <color rgb="FFFFFFFF"/>
      <name val="Calibri"/>
      <family val="2"/>
      <scheme val="minor"/>
    </font>
    <font>
      <b/>
      <sz val="20"/>
      <color rgb="FFAE2048"/>
      <name val="Arial"/>
      <family val="2"/>
    </font>
  </fonts>
  <fills count="5">
    <fill>
      <patternFill patternType="none"/>
    </fill>
    <fill>
      <patternFill patternType="gray125"/>
    </fill>
    <fill>
      <patternFill patternType="solid">
        <fgColor theme="5" tint="0.79998168889431442"/>
        <bgColor indexed="64"/>
      </patternFill>
    </fill>
    <fill>
      <patternFill patternType="solid">
        <fgColor rgb="FF3E525A"/>
        <bgColor indexed="64"/>
      </patternFill>
    </fill>
    <fill>
      <patternFill patternType="solid">
        <fgColor rgb="FF7A7A7A"/>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3E525A"/>
      </left>
      <right style="medium">
        <color rgb="FF3E525A"/>
      </right>
      <top style="medium">
        <color rgb="FF3E525A"/>
      </top>
      <bottom style="medium">
        <color rgb="FF3E525A"/>
      </bottom>
      <diagonal/>
    </border>
    <border>
      <left style="medium">
        <color rgb="FF3E525A"/>
      </left>
      <right style="thin">
        <color rgb="FF3E525A"/>
      </right>
      <top style="medium">
        <color rgb="FF3E525A"/>
      </top>
      <bottom style="thin">
        <color rgb="FF3E525A"/>
      </bottom>
      <diagonal/>
    </border>
    <border>
      <left style="thin">
        <color rgb="FF3E525A"/>
      </left>
      <right style="thin">
        <color rgb="FF3E525A"/>
      </right>
      <top style="medium">
        <color rgb="FF3E525A"/>
      </top>
      <bottom style="thin">
        <color rgb="FF3E525A"/>
      </bottom>
      <diagonal/>
    </border>
    <border>
      <left style="thin">
        <color rgb="FF3E525A"/>
      </left>
      <right style="medium">
        <color rgb="FF3E525A"/>
      </right>
      <top style="medium">
        <color rgb="FF3E525A"/>
      </top>
      <bottom style="thin">
        <color rgb="FF3E525A"/>
      </bottom>
      <diagonal/>
    </border>
    <border>
      <left style="medium">
        <color rgb="FF3E525A"/>
      </left>
      <right style="thin">
        <color rgb="FF3E525A"/>
      </right>
      <top style="thin">
        <color rgb="FF3E525A"/>
      </top>
      <bottom style="medium">
        <color rgb="FF3E525A"/>
      </bottom>
      <diagonal/>
    </border>
    <border>
      <left style="thin">
        <color rgb="FF3E525A"/>
      </left>
      <right style="thin">
        <color rgb="FF3E525A"/>
      </right>
      <top style="thin">
        <color rgb="FF3E525A"/>
      </top>
      <bottom style="medium">
        <color rgb="FF3E525A"/>
      </bottom>
      <diagonal/>
    </border>
    <border>
      <left style="thin">
        <color rgb="FF3E525A"/>
      </left>
      <right style="medium">
        <color rgb="FF3E525A"/>
      </right>
      <top style="thin">
        <color rgb="FF3E525A"/>
      </top>
      <bottom style="medium">
        <color rgb="FF3E525A"/>
      </bottom>
      <diagonal/>
    </border>
    <border>
      <left style="medium">
        <color rgb="FF3E525A"/>
      </left>
      <right style="thin">
        <color rgb="FF3E525A"/>
      </right>
      <top style="thin">
        <color rgb="FF3E525A"/>
      </top>
      <bottom style="thin">
        <color rgb="FF3E525A"/>
      </bottom>
      <diagonal/>
    </border>
    <border>
      <left style="thin">
        <color rgb="FF3E525A"/>
      </left>
      <right style="thin">
        <color rgb="FF3E525A"/>
      </right>
      <top style="thin">
        <color rgb="FF3E525A"/>
      </top>
      <bottom style="thin">
        <color rgb="FF3E525A"/>
      </bottom>
      <diagonal/>
    </border>
    <border>
      <left style="thin">
        <color rgb="FF3E525A"/>
      </left>
      <right style="medium">
        <color rgb="FF3E525A"/>
      </right>
      <top style="thin">
        <color rgb="FF3E525A"/>
      </top>
      <bottom style="thin">
        <color rgb="FF3E525A"/>
      </bottom>
      <diagonal/>
    </border>
    <border>
      <left style="medium">
        <color rgb="FF3E525A"/>
      </left>
      <right/>
      <top style="medium">
        <color rgb="FF3E525A"/>
      </top>
      <bottom style="thin">
        <color rgb="FF3E525A"/>
      </bottom>
      <diagonal/>
    </border>
    <border>
      <left/>
      <right/>
      <top style="medium">
        <color rgb="FF3E525A"/>
      </top>
      <bottom style="thin">
        <color rgb="FF3E525A"/>
      </bottom>
      <diagonal/>
    </border>
    <border>
      <left/>
      <right style="thin">
        <color rgb="FF3E525A"/>
      </right>
      <top style="medium">
        <color rgb="FF3E525A"/>
      </top>
      <bottom style="thin">
        <color rgb="FF3E525A"/>
      </bottom>
      <diagonal/>
    </border>
    <border>
      <left style="medium">
        <color rgb="FF3E525A"/>
      </left>
      <right/>
      <top style="medium">
        <color rgb="FF3E525A"/>
      </top>
      <bottom/>
      <diagonal/>
    </border>
    <border>
      <left/>
      <right style="thin">
        <color rgb="FF3E525A"/>
      </right>
      <top style="medium">
        <color rgb="FF3E525A"/>
      </top>
      <bottom/>
      <diagonal/>
    </border>
    <border>
      <left style="medium">
        <color rgb="FF3E525A"/>
      </left>
      <right/>
      <top/>
      <bottom style="thin">
        <color rgb="FF3E525A"/>
      </bottom>
      <diagonal/>
    </border>
    <border>
      <left/>
      <right style="thin">
        <color rgb="FF3E525A"/>
      </right>
      <top/>
      <bottom style="thin">
        <color rgb="FF3E525A"/>
      </bottom>
      <diagonal/>
    </border>
    <border>
      <left/>
      <right style="medium">
        <color rgb="FF3E525A"/>
      </right>
      <top style="medium">
        <color rgb="FF3E525A"/>
      </top>
      <bottom style="thin">
        <color rgb="FF3E525A"/>
      </bottom>
      <diagonal/>
    </border>
    <border>
      <left style="thin">
        <color rgb="FF3E525A"/>
      </left>
      <right/>
      <top style="thin">
        <color rgb="FF3E525A"/>
      </top>
      <bottom style="thin">
        <color rgb="FF3E525A"/>
      </bottom>
      <diagonal/>
    </border>
    <border>
      <left/>
      <right/>
      <top style="thin">
        <color rgb="FF3E525A"/>
      </top>
      <bottom style="thin">
        <color rgb="FF3E525A"/>
      </bottom>
      <diagonal/>
    </border>
    <border>
      <left/>
      <right style="thin">
        <color rgb="FF3E525A"/>
      </right>
      <top style="thin">
        <color rgb="FF3E525A"/>
      </top>
      <bottom style="thin">
        <color rgb="FF3E525A"/>
      </bottom>
      <diagonal/>
    </border>
    <border>
      <left style="thin">
        <color rgb="FF3E525A"/>
      </left>
      <right/>
      <top style="thin">
        <color rgb="FF3E525A"/>
      </top>
      <bottom style="medium">
        <color rgb="FF3E525A"/>
      </bottom>
      <diagonal/>
    </border>
    <border>
      <left/>
      <right/>
      <top style="thin">
        <color rgb="FF3E525A"/>
      </top>
      <bottom style="medium">
        <color rgb="FF3E525A"/>
      </bottom>
      <diagonal/>
    </border>
    <border>
      <left/>
      <right/>
      <top/>
      <bottom style="medium">
        <color rgb="FF3E525A"/>
      </bottom>
      <diagonal/>
    </border>
    <border>
      <left/>
      <right style="medium">
        <color rgb="FF3E525A"/>
      </right>
      <top style="thin">
        <color rgb="FF3E525A"/>
      </top>
      <bottom style="thin">
        <color rgb="FF3E525A"/>
      </bottom>
      <diagonal/>
    </border>
    <border>
      <left/>
      <right/>
      <top style="medium">
        <color rgb="FF3E525A"/>
      </top>
      <bottom style="medium">
        <color rgb="FF3E525A"/>
      </bottom>
      <diagonal/>
    </border>
    <border>
      <left/>
      <right style="medium">
        <color rgb="FF3E525A"/>
      </right>
      <top style="medium">
        <color rgb="FF3E525A"/>
      </top>
      <bottom style="medium">
        <color rgb="FF3E525A"/>
      </bottom>
      <diagonal/>
    </border>
    <border>
      <left/>
      <right/>
      <top style="medium">
        <color rgb="FF3E525A"/>
      </top>
      <bottom/>
      <diagonal/>
    </border>
    <border>
      <left style="thin">
        <color rgb="FF3E525A"/>
      </left>
      <right style="thin">
        <color rgb="FF3E525A"/>
      </right>
      <top style="medium">
        <color rgb="FF3E525A"/>
      </top>
      <bottom/>
      <diagonal/>
    </border>
    <border>
      <left style="thin">
        <color rgb="FF3E525A"/>
      </left>
      <right style="medium">
        <color rgb="FF3E525A"/>
      </right>
      <top style="medium">
        <color rgb="FF3E525A"/>
      </top>
      <bottom/>
      <diagonal/>
    </border>
    <border>
      <left style="medium">
        <color rgb="FF3E525A"/>
      </left>
      <right style="medium">
        <color rgb="FF3E525A"/>
      </right>
      <top/>
      <bottom style="medium">
        <color rgb="FF3E525A"/>
      </bottom>
      <diagonal/>
    </border>
    <border>
      <left style="thin">
        <color rgb="FF3E525A"/>
      </left>
      <right/>
      <top style="medium">
        <color rgb="FF3E525A"/>
      </top>
      <bottom style="thin">
        <color rgb="FF3E525A"/>
      </bottom>
      <diagonal/>
    </border>
    <border>
      <left/>
      <right style="medium">
        <color rgb="FF3E525A"/>
      </right>
      <top style="thin">
        <color rgb="FF3E525A"/>
      </top>
      <bottom style="medium">
        <color rgb="FF3E525A"/>
      </bottom>
      <diagonal/>
    </border>
    <border>
      <left style="medium">
        <color rgb="FF3E525A"/>
      </left>
      <right/>
      <top style="thin">
        <color rgb="FF3E525A"/>
      </top>
      <bottom style="medium">
        <color rgb="FF3E525A"/>
      </bottom>
      <diagonal/>
    </border>
    <border>
      <left style="medium">
        <color rgb="FF3E525A"/>
      </left>
      <right/>
      <top style="thin">
        <color rgb="FF3E525A"/>
      </top>
      <bottom style="thin">
        <color rgb="FF3E525A"/>
      </bottom>
      <diagonal/>
    </border>
    <border>
      <left style="medium">
        <color rgb="FF3E525A"/>
      </left>
      <right/>
      <top style="medium">
        <color rgb="FF3E525A"/>
      </top>
      <bottom style="medium">
        <color rgb="FF3E525A"/>
      </bottom>
      <diagonal/>
    </border>
    <border>
      <left style="medium">
        <color rgb="FF3E525A"/>
      </left>
      <right style="thin">
        <color rgb="FF3E525A"/>
      </right>
      <top/>
      <bottom/>
      <diagonal/>
    </border>
    <border>
      <left style="medium">
        <color rgb="FF3E525A"/>
      </left>
      <right/>
      <top/>
      <bottom/>
      <diagonal/>
    </border>
    <border>
      <left style="medium">
        <color rgb="FF3E525A"/>
      </left>
      <right style="thin">
        <color indexed="64"/>
      </right>
      <top/>
      <bottom style="medium">
        <color rgb="FF3E525A"/>
      </bottom>
      <diagonal/>
    </border>
    <border>
      <left style="thin">
        <color indexed="64"/>
      </left>
      <right/>
      <top/>
      <bottom style="medium">
        <color rgb="FF3E525A"/>
      </bottom>
      <diagonal/>
    </border>
    <border>
      <left/>
      <right style="medium">
        <color rgb="FF3E525A"/>
      </right>
      <top/>
      <bottom style="medium">
        <color rgb="FF3E525A"/>
      </bottom>
      <diagonal/>
    </border>
    <border>
      <left style="thin">
        <color indexed="64"/>
      </left>
      <right/>
      <top style="thin">
        <color rgb="FF3E525A"/>
      </top>
      <bottom style="medium">
        <color rgb="FF3E525A"/>
      </bottom>
      <diagonal/>
    </border>
    <border>
      <left/>
      <right style="thin">
        <color indexed="64"/>
      </right>
      <top style="thin">
        <color rgb="FF3E525A"/>
      </top>
      <bottom style="medium">
        <color rgb="FF3E525A"/>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132">
    <xf numFmtId="0" fontId="0" fillId="0" borderId="0" xfId="0"/>
    <xf numFmtId="0" fontId="2" fillId="0" borderId="0" xfId="0" applyFont="1"/>
    <xf numFmtId="0" fontId="3" fillId="0" borderId="0" xfId="1"/>
    <xf numFmtId="0" fontId="4" fillId="0" borderId="0" xfId="2" applyFont="1"/>
    <xf numFmtId="0" fontId="2" fillId="0" borderId="0" xfId="2" applyFont="1"/>
    <xf numFmtId="0" fontId="2" fillId="0" borderId="0" xfId="2" applyFont="1" applyAlignment="1">
      <alignment wrapText="1"/>
    </xf>
    <xf numFmtId="0" fontId="4" fillId="0" borderId="0" xfId="2" applyFont="1" applyAlignment="1">
      <alignment wrapText="1"/>
    </xf>
    <xf numFmtId="49" fontId="2" fillId="0" borderId="0" xfId="2" quotePrefix="1" applyNumberFormat="1" applyFont="1" applyAlignment="1">
      <alignment horizontal="right"/>
    </xf>
    <xf numFmtId="49" fontId="4" fillId="0" borderId="0" xfId="2" applyNumberFormat="1" applyFont="1" applyAlignment="1">
      <alignment horizontal="right"/>
    </xf>
    <xf numFmtId="49" fontId="2" fillId="0" borderId="0" xfId="2" applyNumberFormat="1" applyFont="1" applyAlignment="1">
      <alignment horizontal="right"/>
    </xf>
    <xf numFmtId="0" fontId="2" fillId="0" borderId="1" xfId="0" applyFont="1" applyBorder="1"/>
    <xf numFmtId="0" fontId="2" fillId="0" borderId="2" xfId="0" applyFont="1" applyBorder="1"/>
    <xf numFmtId="0" fontId="11" fillId="4" borderId="0" xfId="0" applyFont="1" applyFill="1"/>
    <xf numFmtId="0" fontId="0" fillId="0" borderId="0" xfId="0" applyAlignment="1">
      <alignment vertical="top" wrapText="1"/>
    </xf>
    <xf numFmtId="0" fontId="2" fillId="2" borderId="10" xfId="0" applyFont="1" applyFill="1" applyBorder="1" applyAlignment="1" applyProtection="1">
      <alignment vertical="top" wrapText="1"/>
      <protection locked="0"/>
    </xf>
    <xf numFmtId="0" fontId="2" fillId="3" borderId="3" xfId="0" applyFont="1" applyFill="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horizontal="right" vertical="top" wrapText="1"/>
    </xf>
    <xf numFmtId="0" fontId="2" fillId="0" borderId="7" xfId="0" applyFont="1" applyBorder="1" applyAlignment="1">
      <alignment vertical="top" wrapText="1"/>
    </xf>
    <xf numFmtId="0" fontId="2" fillId="0" borderId="8" xfId="0" applyFont="1" applyBorder="1" applyAlignment="1">
      <alignment horizontal="right" vertical="top" wrapText="1"/>
    </xf>
    <xf numFmtId="0" fontId="2" fillId="0" borderId="4" xfId="0" applyFont="1" applyBorder="1" applyAlignment="1">
      <alignment vertical="top" wrapText="1"/>
    </xf>
    <xf numFmtId="0" fontId="2" fillId="0" borderId="41" xfId="0" applyFont="1" applyBorder="1" applyAlignment="1">
      <alignment vertical="top" wrapText="1"/>
    </xf>
    <xf numFmtId="0" fontId="2" fillId="3" borderId="3" xfId="0" applyFont="1" applyFill="1" applyBorder="1" applyAlignment="1">
      <alignment horizontal="left" vertical="top" wrapText="1"/>
    </xf>
    <xf numFmtId="0" fontId="2" fillId="0" borderId="31" xfId="0" applyFont="1" applyBorder="1" applyAlignment="1">
      <alignment vertical="top" wrapText="1"/>
    </xf>
    <xf numFmtId="0" fontId="2" fillId="0" borderId="32" xfId="0" applyFont="1" applyBorder="1" applyAlignment="1">
      <alignment vertical="top" wrapText="1"/>
    </xf>
    <xf numFmtId="0" fontId="2" fillId="0" borderId="4" xfId="0" applyFont="1" applyBorder="1" applyAlignment="1">
      <alignment horizontal="left" vertical="top" wrapText="1"/>
    </xf>
    <xf numFmtId="0" fontId="2" fillId="0" borderId="5" xfId="0" applyFont="1" applyBorder="1" applyAlignment="1">
      <alignment vertical="top" wrapText="1"/>
    </xf>
    <xf numFmtId="0" fontId="2" fillId="2" borderId="5" xfId="0" applyFont="1" applyFill="1" applyBorder="1" applyAlignment="1" applyProtection="1">
      <alignment vertical="top" wrapText="1"/>
      <protection locked="0"/>
    </xf>
    <xf numFmtId="0" fontId="2" fillId="2" borderId="6" xfId="0" applyFont="1" applyFill="1" applyBorder="1" applyAlignment="1" applyProtection="1">
      <alignment vertical="top" wrapText="1"/>
      <protection locked="0"/>
    </xf>
    <xf numFmtId="0" fontId="2" fillId="0" borderId="25" xfId="0" applyFont="1" applyBorder="1" applyAlignment="1">
      <alignment horizontal="right" vertical="top" wrapText="1"/>
    </xf>
    <xf numFmtId="0" fontId="2" fillId="0" borderId="15" xfId="0" applyFont="1" applyBorder="1" applyAlignment="1">
      <alignment vertical="top" wrapText="1"/>
    </xf>
    <xf numFmtId="0" fontId="2" fillId="0" borderId="39" xfId="0" applyFont="1" applyBorder="1" applyAlignment="1">
      <alignment vertical="top" wrapText="1"/>
    </xf>
    <xf numFmtId="0" fontId="2" fillId="0" borderId="13" xfId="0" applyFont="1" applyBorder="1" applyAlignment="1">
      <alignment horizontal="left" vertical="top" wrapText="1"/>
    </xf>
    <xf numFmtId="0" fontId="2" fillId="0" borderId="40" xfId="0" applyFont="1" applyBorder="1" applyAlignment="1">
      <alignment vertical="top" wrapText="1"/>
    </xf>
    <xf numFmtId="0" fontId="2" fillId="3" borderId="33" xfId="0" applyFont="1" applyFill="1" applyBorder="1" applyAlignment="1">
      <alignment vertical="top" wrapText="1"/>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4" fillId="3" borderId="8" xfId="0" applyFont="1" applyFill="1" applyBorder="1" applyAlignment="1">
      <alignment vertical="top" wrapText="1"/>
    </xf>
    <xf numFmtId="0" fontId="2" fillId="3" borderId="9" xfId="0" applyFont="1" applyFill="1" applyBorder="1" applyAlignment="1">
      <alignment vertical="top" wrapText="1"/>
    </xf>
    <xf numFmtId="0" fontId="2" fillId="3" borderId="0" xfId="0" applyFont="1" applyFill="1" applyAlignment="1">
      <alignment vertical="top" wrapText="1"/>
    </xf>
    <xf numFmtId="0" fontId="2" fillId="0" borderId="0" xfId="0" applyFont="1" applyAlignment="1">
      <alignment vertical="top" wrapText="1"/>
    </xf>
    <xf numFmtId="3" fontId="2" fillId="0" borderId="0" xfId="0" applyNumberFormat="1" applyFont="1"/>
    <xf numFmtId="0" fontId="2" fillId="2" borderId="11" xfId="0" applyFont="1" applyFill="1" applyBorder="1" applyAlignment="1" applyProtection="1">
      <alignment horizontal="center" vertical="top" wrapText="1"/>
      <protection locked="0"/>
    </xf>
    <xf numFmtId="0" fontId="2" fillId="2" borderId="12" xfId="0" applyFont="1" applyFill="1" applyBorder="1" applyAlignment="1" applyProtection="1">
      <alignment horizontal="center" vertical="top" wrapText="1"/>
      <protection locked="0"/>
    </xf>
    <xf numFmtId="0" fontId="2" fillId="2" borderId="11" xfId="0" applyFont="1" applyFill="1" applyBorder="1" applyAlignment="1" applyProtection="1">
      <alignment horizontal="left" vertical="top" wrapText="1"/>
      <protection locked="0"/>
    </xf>
    <xf numFmtId="0" fontId="2" fillId="2" borderId="24" xfId="0" applyFont="1" applyFill="1" applyBorder="1" applyAlignment="1" applyProtection="1">
      <alignment horizontal="center" vertical="top" wrapText="1"/>
      <protection locked="0"/>
    </xf>
    <xf numFmtId="0" fontId="2" fillId="2" borderId="35" xfId="0" applyFont="1" applyFill="1" applyBorder="1" applyAlignment="1" applyProtection="1">
      <alignment horizontal="center" vertical="top" wrapText="1"/>
      <protection locked="0"/>
    </xf>
    <xf numFmtId="0" fontId="3" fillId="2" borderId="8" xfId="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0" borderId="11" xfId="0" applyFont="1" applyBorder="1" applyAlignment="1">
      <alignment horizontal="right"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2" fillId="0" borderId="27" xfId="0" applyFont="1" applyBorder="1" applyAlignment="1">
      <alignment horizontal="center" vertical="top" wrapText="1"/>
    </xf>
    <xf numFmtId="0" fontId="2" fillId="2" borderId="5" xfId="0" applyFont="1" applyFill="1" applyBorder="1" applyAlignment="1" applyProtection="1">
      <alignment horizontal="center" vertical="top" wrapText="1"/>
      <protection locked="0"/>
    </xf>
    <xf numFmtId="0" fontId="2" fillId="2" borderId="12"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6" xfId="0" applyFont="1" applyFill="1" applyBorder="1" applyAlignment="1" applyProtection="1">
      <alignment horizontal="left" vertical="top" wrapText="1"/>
      <protection locked="0"/>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20" xfId="0" applyFont="1" applyBorder="1" applyAlignment="1">
      <alignment horizontal="center" vertical="top" wrapText="1"/>
    </xf>
    <xf numFmtId="0" fontId="2" fillId="0" borderId="37" xfId="0" applyFont="1" applyBorder="1" applyAlignment="1">
      <alignment horizontal="left" vertical="top" wrapText="1"/>
    </xf>
    <xf numFmtId="0" fontId="2" fillId="0" borderId="22" xfId="0" applyFont="1" applyBorder="1" applyAlignment="1">
      <alignment horizontal="left" vertical="top" wrapText="1"/>
    </xf>
    <xf numFmtId="0" fontId="2" fillId="0" borderId="27" xfId="0" applyFont="1" applyBorder="1" applyAlignment="1">
      <alignment horizontal="left" vertical="top" wrapText="1"/>
    </xf>
    <xf numFmtId="0" fontId="5" fillId="0" borderId="34" xfId="0" applyFont="1" applyBorder="1" applyAlignment="1">
      <alignment horizontal="left" vertical="top" wrapText="1"/>
    </xf>
    <xf numFmtId="0" fontId="5" fillId="0" borderId="14" xfId="0" applyFont="1" applyBorder="1" applyAlignment="1">
      <alignment horizontal="left" vertical="top" wrapText="1"/>
    </xf>
    <xf numFmtId="0" fontId="5" fillId="0" borderId="20" xfId="0" applyFont="1" applyBorder="1" applyAlignment="1">
      <alignment horizontal="left" vertical="top" wrapText="1"/>
    </xf>
    <xf numFmtId="0" fontId="2" fillId="0" borderId="3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 borderId="3" xfId="0"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8" fillId="0" borderId="37" xfId="0" applyFont="1" applyBorder="1" applyAlignment="1">
      <alignment horizontal="left" vertical="top" wrapText="1"/>
    </xf>
    <xf numFmtId="0" fontId="8" fillId="0" borderId="22" xfId="0" applyFont="1" applyBorder="1" applyAlignment="1">
      <alignment horizontal="left" vertical="top" wrapText="1"/>
    </xf>
    <xf numFmtId="0" fontId="8" fillId="0" borderId="27"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2" fillId="0" borderId="0" xfId="0" applyFont="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10" fillId="0" borderId="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7" fillId="0" borderId="0" xfId="0" applyFont="1" applyAlignment="1">
      <alignment horizontal="center" vertical="top" wrapText="1"/>
    </xf>
    <xf numFmtId="0" fontId="7" fillId="0" borderId="26" xfId="0" applyFont="1" applyBorder="1" applyAlignment="1">
      <alignment horizontal="center" vertical="top" wrapText="1"/>
    </xf>
    <xf numFmtId="0" fontId="10" fillId="0" borderId="16" xfId="0" applyFont="1" applyBorder="1" applyAlignment="1">
      <alignment horizontal="center" vertical="top" wrapText="1"/>
    </xf>
    <xf numFmtId="0" fontId="10" fillId="0" borderId="30" xfId="0" applyFont="1" applyBorder="1" applyAlignment="1">
      <alignment horizontal="center" vertical="top" wrapText="1"/>
    </xf>
    <xf numFmtId="0" fontId="10" fillId="0" borderId="17" xfId="0" applyFont="1" applyBorder="1" applyAlignment="1">
      <alignment horizontal="center"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10" fillId="0" borderId="20"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7" xfId="0" applyFont="1" applyBorder="1" applyAlignment="1">
      <alignment horizontal="center" vertical="top" wrapText="1"/>
    </xf>
    <xf numFmtId="0" fontId="2" fillId="2" borderId="7"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14" fontId="2" fillId="2" borderId="11" xfId="0" applyNumberFormat="1" applyFont="1" applyFill="1" applyBorder="1" applyAlignment="1" applyProtection="1">
      <alignment horizontal="center" vertical="top" wrapText="1"/>
      <protection locked="0"/>
    </xf>
    <xf numFmtId="0" fontId="2" fillId="2" borderId="34"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20" xfId="0" applyFont="1" applyBorder="1" applyAlignment="1">
      <alignment horizontal="left" vertical="top" wrapText="1"/>
    </xf>
    <xf numFmtId="0" fontId="2" fillId="2" borderId="46" xfId="0" applyFont="1" applyFill="1" applyBorder="1" applyAlignment="1" applyProtection="1">
      <alignment horizontal="center" vertical="top" wrapText="1"/>
      <protection locked="0"/>
    </xf>
    <xf numFmtId="0" fontId="2" fillId="2" borderId="47" xfId="0" applyFont="1" applyFill="1" applyBorder="1" applyAlignment="1" applyProtection="1">
      <alignment horizontal="center" vertical="top" wrapText="1"/>
      <protection locked="0"/>
    </xf>
    <xf numFmtId="0" fontId="2" fillId="0" borderId="48" xfId="0" applyFont="1" applyBorder="1" applyAlignment="1">
      <alignment horizontal="center" vertical="top" wrapText="1"/>
    </xf>
    <xf numFmtId="0" fontId="2" fillId="0" borderId="53" xfId="0" applyFont="1" applyBorder="1" applyAlignment="1">
      <alignment horizontal="center" vertical="top" wrapText="1"/>
    </xf>
    <xf numFmtId="0" fontId="2" fillId="0" borderId="49" xfId="0" applyFont="1" applyBorder="1" applyAlignment="1">
      <alignment horizontal="center" vertical="top" wrapText="1"/>
    </xf>
    <xf numFmtId="0" fontId="2" fillId="0" borderId="52" xfId="0" applyFont="1" applyBorder="1" applyAlignment="1">
      <alignment horizontal="center" vertical="top" wrapText="1"/>
    </xf>
    <xf numFmtId="0" fontId="2" fillId="0" borderId="0" xfId="0" applyFont="1" applyAlignment="1">
      <alignment horizontal="center" vertical="top" wrapText="1"/>
    </xf>
    <xf numFmtId="0" fontId="2" fillId="0" borderId="54" xfId="0" applyFont="1" applyBorder="1" applyAlignment="1">
      <alignment horizontal="center" vertical="top" wrapText="1"/>
    </xf>
    <xf numFmtId="0" fontId="2" fillId="0" borderId="50" xfId="0" applyFont="1" applyBorder="1" applyAlignment="1">
      <alignment horizontal="center" vertical="top" wrapText="1"/>
    </xf>
    <xf numFmtId="0" fontId="2" fillId="0" borderId="55" xfId="0" applyFont="1" applyBorder="1" applyAlignment="1">
      <alignment horizontal="center" vertical="top" wrapText="1"/>
    </xf>
    <xf numFmtId="0" fontId="2" fillId="0" borderId="51" xfId="0" applyFont="1" applyBorder="1" applyAlignment="1">
      <alignment horizontal="center" vertical="top"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mruColors>
      <color rgb="FF3E525A"/>
      <color rgb="FFAE20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22225</xdr:colOff>
      <xdr:row>0</xdr:row>
      <xdr:rowOff>9525</xdr:rowOff>
    </xdr:from>
    <xdr:to>
      <xdr:col>2</xdr:col>
      <xdr:colOff>79374</xdr:colOff>
      <xdr:row>4</xdr:row>
      <xdr:rowOff>152399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25" y="9525"/>
          <a:ext cx="1733549" cy="9524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onia.walter@ne.oai.ch" TargetMode="External"/><Relationship Id="rId13" Type="http://schemas.openxmlformats.org/officeDocument/2006/relationships/hyperlink" Target="mailto:karin.gentile@ne.oai.ch" TargetMode="External"/><Relationship Id="rId18" Type="http://schemas.openxmlformats.org/officeDocument/2006/relationships/hyperlink" Target="mailto:karin.gentile@ne.oai.ch" TargetMode="External"/><Relationship Id="rId3" Type="http://schemas.openxmlformats.org/officeDocument/2006/relationships/hyperlink" Target="mailto:laura.baumlin@ne.oai.ch" TargetMode="External"/><Relationship Id="rId7" Type="http://schemas.openxmlformats.org/officeDocument/2006/relationships/hyperlink" Target="mailto:pascal.siegenthaler@ne.oai.ch" TargetMode="External"/><Relationship Id="rId12" Type="http://schemas.openxmlformats.org/officeDocument/2006/relationships/hyperlink" Target="mailto:dorothee.villard-buffet@ne.oai.ch" TargetMode="External"/><Relationship Id="rId17" Type="http://schemas.openxmlformats.org/officeDocument/2006/relationships/hyperlink" Target="mailto:sonia.walter@ne.oai.ch" TargetMode="External"/><Relationship Id="rId2" Type="http://schemas.openxmlformats.org/officeDocument/2006/relationships/hyperlink" Target="mailto:pierre.baume@ne.oai.ch" TargetMode="External"/><Relationship Id="rId16" Type="http://schemas.openxmlformats.org/officeDocument/2006/relationships/hyperlink" Target="mailto:francesco.deblasi@ne.oai.ch" TargetMode="External"/><Relationship Id="rId1" Type="http://schemas.openxmlformats.org/officeDocument/2006/relationships/hyperlink" Target="mailto:martin.baragano@ne.oai.ch" TargetMode="External"/><Relationship Id="rId6" Type="http://schemas.openxmlformats.org/officeDocument/2006/relationships/hyperlink" Target="mailto:michel.seydoux@ne.oai.ch" TargetMode="External"/><Relationship Id="rId11" Type="http://schemas.openxmlformats.org/officeDocument/2006/relationships/hyperlink" Target="mailto:irena.stockel@ne.oai.ch" TargetMode="External"/><Relationship Id="rId5" Type="http://schemas.openxmlformats.org/officeDocument/2006/relationships/hyperlink" Target="mailto:tania.aintablian@ne.oai.ch" TargetMode="External"/><Relationship Id="rId15" Type="http://schemas.openxmlformats.org/officeDocument/2006/relationships/hyperlink" Target="mailto:martin.baragano@ne.oai.ch" TargetMode="External"/><Relationship Id="rId10" Type="http://schemas.openxmlformats.org/officeDocument/2006/relationships/hyperlink" Target="mailto:eric.leisibach@ne.oai.ch" TargetMode="External"/><Relationship Id="rId19" Type="http://schemas.openxmlformats.org/officeDocument/2006/relationships/printerSettings" Target="../printerSettings/printerSettings2.bin"/><Relationship Id="rId4" Type="http://schemas.openxmlformats.org/officeDocument/2006/relationships/hyperlink" Target="mailto:francesco.deblasi@ne.oai.ch" TargetMode="External"/><Relationship Id="rId9" Type="http://schemas.openxmlformats.org/officeDocument/2006/relationships/hyperlink" Target="mailto:martin.baragano@ne.oai.ch" TargetMode="External"/><Relationship Id="rId14" Type="http://schemas.openxmlformats.org/officeDocument/2006/relationships/hyperlink" Target="mailto:justine.guiot@ne.oai.ch"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rega.gretillat@gmail.com" TargetMode="External"/><Relationship Id="rId1" Type="http://schemas.openxmlformats.org/officeDocument/2006/relationships/hyperlink" Target="mailto:sarah@espritlibre360.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2"/>
  <sheetViews>
    <sheetView tabSelected="1" zoomScale="110" zoomScaleNormal="110" zoomScaleSheetLayoutView="100" workbookViewId="0">
      <selection activeCell="A6" sqref="A6:G6"/>
    </sheetView>
  </sheetViews>
  <sheetFormatPr baseColWidth="10" defaultRowHeight="14.25" x14ac:dyDescent="0.2"/>
  <cols>
    <col min="1" max="16384" width="11" style="13"/>
  </cols>
  <sheetData>
    <row r="2" spans="1:7" ht="17.100000000000001" customHeight="1" x14ac:dyDescent="0.2">
      <c r="C2" s="87" t="s">
        <v>0</v>
      </c>
      <c r="D2" s="87"/>
      <c r="E2" s="87"/>
      <c r="F2" s="87"/>
      <c r="G2" s="87"/>
    </row>
    <row r="3" spans="1:7" ht="17.100000000000001" customHeight="1" x14ac:dyDescent="0.2">
      <c r="C3" s="87"/>
      <c r="D3" s="87"/>
      <c r="E3" s="87"/>
      <c r="F3" s="87"/>
      <c r="G3" s="87"/>
    </row>
    <row r="4" spans="1:7" ht="17.100000000000001" customHeight="1" x14ac:dyDescent="0.2">
      <c r="C4" s="96" t="s">
        <v>1</v>
      </c>
      <c r="D4" s="96"/>
      <c r="E4" s="96"/>
      <c r="F4" s="96"/>
      <c r="G4" s="96"/>
    </row>
    <row r="5" spans="1:7" ht="17.100000000000001" customHeight="1" thickBot="1" x14ac:dyDescent="0.25">
      <c r="C5" s="97"/>
      <c r="D5" s="97"/>
      <c r="E5" s="97"/>
      <c r="F5" s="97"/>
      <c r="G5" s="97"/>
    </row>
    <row r="6" spans="1:7" ht="20.100000000000001" customHeight="1" x14ac:dyDescent="0.2">
      <c r="A6" s="91" t="s">
        <v>575</v>
      </c>
      <c r="B6" s="92"/>
      <c r="C6" s="92"/>
      <c r="D6" s="92"/>
      <c r="E6" s="92"/>
      <c r="F6" s="92"/>
      <c r="G6" s="93"/>
    </row>
    <row r="7" spans="1:7" ht="20.100000000000001" customHeight="1" x14ac:dyDescent="0.2">
      <c r="A7" s="14"/>
      <c r="B7" s="94" t="s">
        <v>189</v>
      </c>
      <c r="C7" s="94"/>
      <c r="D7" s="94"/>
      <c r="E7" s="94"/>
      <c r="F7" s="94"/>
      <c r="G7" s="95"/>
    </row>
    <row r="8" spans="1:7" ht="20.100000000000001" customHeight="1" thickBot="1" x14ac:dyDescent="0.25">
      <c r="A8" s="88" t="e">
        <f>VLOOKUP(A7,Listes!C1:F27,2,FALSE)</f>
        <v>#N/A</v>
      </c>
      <c r="B8" s="89"/>
      <c r="C8" s="89" t="e">
        <f>VLOOKUP(A7,Listes!C1:F27,3,FALSE)</f>
        <v>#N/A</v>
      </c>
      <c r="D8" s="89"/>
      <c r="E8" s="89"/>
      <c r="F8" s="89" t="e">
        <f>VLOOKUP(A7,Listes!C1:F27,4,FALSE)</f>
        <v>#N/A</v>
      </c>
      <c r="G8" s="90"/>
    </row>
    <row r="9" spans="1:7" ht="6.95" customHeight="1" thickBot="1" x14ac:dyDescent="0.25">
      <c r="A9" s="15"/>
      <c r="B9" s="15"/>
      <c r="C9" s="15"/>
      <c r="D9" s="15"/>
      <c r="E9" s="15"/>
      <c r="F9" s="15"/>
      <c r="G9" s="15"/>
    </row>
    <row r="10" spans="1:7" ht="20.100000000000001" customHeight="1" x14ac:dyDescent="0.2">
      <c r="A10" s="91" t="s">
        <v>3</v>
      </c>
      <c r="B10" s="92"/>
      <c r="C10" s="92"/>
      <c r="D10" s="92"/>
      <c r="E10" s="92"/>
      <c r="F10" s="92"/>
      <c r="G10" s="93"/>
    </row>
    <row r="11" spans="1:7" ht="20.100000000000001" customHeight="1" x14ac:dyDescent="0.2">
      <c r="A11" s="16" t="s">
        <v>4</v>
      </c>
      <c r="B11" s="44"/>
      <c r="C11" s="44"/>
      <c r="D11" s="44"/>
      <c r="E11" s="17" t="s">
        <v>8</v>
      </c>
      <c r="F11" s="42"/>
      <c r="G11" s="43"/>
    </row>
    <row r="12" spans="1:7" ht="20.100000000000001" customHeight="1" x14ac:dyDescent="0.2">
      <c r="A12" s="16" t="s">
        <v>5</v>
      </c>
      <c r="B12" s="44"/>
      <c r="C12" s="44"/>
      <c r="D12" s="44"/>
      <c r="E12" s="44"/>
      <c r="F12" s="44"/>
      <c r="G12" s="54"/>
    </row>
    <row r="13" spans="1:7" ht="20.100000000000001" customHeight="1" x14ac:dyDescent="0.2">
      <c r="A13" s="16" t="s">
        <v>6</v>
      </c>
      <c r="B13" s="44"/>
      <c r="C13" s="44"/>
      <c r="D13" s="49" t="s">
        <v>9</v>
      </c>
      <c r="E13" s="49"/>
      <c r="F13" s="113"/>
      <c r="G13" s="43"/>
    </row>
    <row r="14" spans="1:7" ht="20.100000000000001" customHeight="1" thickBot="1" x14ac:dyDescent="0.25">
      <c r="A14" s="18" t="s">
        <v>2</v>
      </c>
      <c r="B14" s="47"/>
      <c r="C14" s="48"/>
      <c r="D14" s="48"/>
      <c r="E14" s="19" t="s">
        <v>7</v>
      </c>
      <c r="F14" s="45"/>
      <c r="G14" s="46"/>
    </row>
    <row r="15" spans="1:7" ht="43.5" customHeight="1" x14ac:dyDescent="0.2">
      <c r="A15" s="20" t="s">
        <v>10</v>
      </c>
      <c r="B15" s="114"/>
      <c r="C15" s="115"/>
      <c r="D15" s="115"/>
      <c r="E15" s="115"/>
      <c r="F15" s="115"/>
      <c r="G15" s="116"/>
    </row>
    <row r="16" spans="1:7" ht="54.75" customHeight="1" x14ac:dyDescent="0.2">
      <c r="A16" s="16" t="s">
        <v>11</v>
      </c>
      <c r="B16" s="58"/>
      <c r="C16" s="59"/>
      <c r="D16" s="59"/>
      <c r="E16" s="59"/>
      <c r="F16" s="59"/>
      <c r="G16" s="117"/>
    </row>
    <row r="17" spans="1:7" ht="91.5" customHeight="1" x14ac:dyDescent="0.2">
      <c r="A17" s="16" t="s">
        <v>12</v>
      </c>
      <c r="B17" s="58"/>
      <c r="C17" s="59"/>
      <c r="D17" s="59"/>
      <c r="E17" s="59"/>
      <c r="F17" s="59"/>
      <c r="G17" s="117"/>
    </row>
    <row r="18" spans="1:7" ht="64.5" customHeight="1" x14ac:dyDescent="0.2">
      <c r="A18" s="16" t="s">
        <v>13</v>
      </c>
      <c r="B18" s="58"/>
      <c r="C18" s="59"/>
      <c r="D18" s="59"/>
      <c r="E18" s="59"/>
      <c r="F18" s="59"/>
      <c r="G18" s="117"/>
    </row>
    <row r="19" spans="1:7" ht="48.75" customHeight="1" thickBot="1" x14ac:dyDescent="0.25">
      <c r="A19" s="21" t="s">
        <v>524</v>
      </c>
      <c r="B19" s="55"/>
      <c r="C19" s="56"/>
      <c r="D19" s="56"/>
      <c r="E19" s="56"/>
      <c r="F19" s="56"/>
      <c r="G19" s="57"/>
    </row>
    <row r="20" spans="1:7" ht="20.100000000000001" customHeight="1" x14ac:dyDescent="0.2">
      <c r="A20" s="118" t="s">
        <v>14</v>
      </c>
      <c r="B20" s="119"/>
      <c r="C20" s="119"/>
      <c r="D20" s="119"/>
      <c r="E20" s="119"/>
      <c r="F20" s="119"/>
      <c r="G20" s="120"/>
    </row>
    <row r="21" spans="1:7" ht="154.5" customHeight="1" thickBot="1" x14ac:dyDescent="0.25">
      <c r="A21" s="111"/>
      <c r="B21" s="48"/>
      <c r="C21" s="48"/>
      <c r="D21" s="48"/>
      <c r="E21" s="48"/>
      <c r="F21" s="48"/>
      <c r="G21" s="112"/>
    </row>
    <row r="22" spans="1:7" ht="6.95" customHeight="1" thickBot="1" x14ac:dyDescent="0.25">
      <c r="A22" s="22"/>
      <c r="B22" s="22"/>
      <c r="C22" s="22"/>
      <c r="D22" s="22"/>
      <c r="E22" s="22"/>
      <c r="F22" s="22"/>
      <c r="G22" s="22"/>
    </row>
    <row r="23" spans="1:7" ht="20.100000000000001" customHeight="1" thickBot="1" x14ac:dyDescent="0.25">
      <c r="A23" s="98" t="s">
        <v>63</v>
      </c>
      <c r="B23" s="99"/>
      <c r="C23" s="99"/>
      <c r="D23" s="99"/>
      <c r="E23" s="100"/>
      <c r="F23" s="23" t="s">
        <v>64</v>
      </c>
      <c r="G23" s="24" t="s">
        <v>65</v>
      </c>
    </row>
    <row r="24" spans="1:7" ht="20.100000000000001" customHeight="1" x14ac:dyDescent="0.2">
      <c r="A24" s="25">
        <v>1</v>
      </c>
      <c r="B24" s="53"/>
      <c r="C24" s="53"/>
      <c r="D24" s="53"/>
      <c r="E24" s="26"/>
      <c r="F24" s="27"/>
      <c r="G24" s="28"/>
    </row>
    <row r="25" spans="1:7" ht="20.100000000000001" customHeight="1" x14ac:dyDescent="0.2">
      <c r="A25" s="16" t="s">
        <v>199</v>
      </c>
      <c r="B25" s="58"/>
      <c r="C25" s="59"/>
      <c r="D25" s="60"/>
      <c r="E25" s="50"/>
      <c r="F25" s="51"/>
      <c r="G25" s="52"/>
    </row>
    <row r="26" spans="1:7" ht="20.100000000000001" customHeight="1" thickBot="1" x14ac:dyDescent="0.25">
      <c r="A26" s="18" t="s">
        <v>2</v>
      </c>
      <c r="B26" s="61"/>
      <c r="C26" s="62"/>
      <c r="D26" s="63"/>
      <c r="E26" s="29" t="s">
        <v>528</v>
      </c>
      <c r="F26" s="64"/>
      <c r="G26" s="65"/>
    </row>
    <row r="27" spans="1:7" ht="20.100000000000001" customHeight="1" x14ac:dyDescent="0.2">
      <c r="A27" s="25">
        <v>2</v>
      </c>
      <c r="B27" s="53"/>
      <c r="C27" s="53"/>
      <c r="D27" s="53"/>
      <c r="E27" s="30"/>
      <c r="F27" s="27"/>
      <c r="G27" s="28"/>
    </row>
    <row r="28" spans="1:7" ht="20.100000000000001" customHeight="1" x14ac:dyDescent="0.2">
      <c r="A28" s="31" t="s">
        <v>199</v>
      </c>
      <c r="B28" s="58"/>
      <c r="C28" s="59"/>
      <c r="D28" s="60"/>
      <c r="E28" s="50"/>
      <c r="F28" s="51"/>
      <c r="G28" s="52"/>
    </row>
    <row r="29" spans="1:7" ht="20.100000000000001" customHeight="1" thickBot="1" x14ac:dyDescent="0.25">
      <c r="A29" s="18" t="s">
        <v>2</v>
      </c>
      <c r="B29" s="61"/>
      <c r="C29" s="62"/>
      <c r="D29" s="63"/>
      <c r="E29" s="29" t="s">
        <v>528</v>
      </c>
      <c r="F29" s="64"/>
      <c r="G29" s="65"/>
    </row>
    <row r="30" spans="1:7" ht="20.100000000000001" customHeight="1" x14ac:dyDescent="0.2">
      <c r="A30" s="32">
        <v>3</v>
      </c>
      <c r="B30" s="53"/>
      <c r="C30" s="53"/>
      <c r="D30" s="53"/>
      <c r="E30" s="26"/>
      <c r="F30" s="27"/>
      <c r="G30" s="28"/>
    </row>
    <row r="31" spans="1:7" ht="20.100000000000001" customHeight="1" x14ac:dyDescent="0.2">
      <c r="A31" s="33" t="s">
        <v>199</v>
      </c>
      <c r="B31" s="58"/>
      <c r="C31" s="59"/>
      <c r="D31" s="60"/>
      <c r="E31" s="50"/>
      <c r="F31" s="51"/>
      <c r="G31" s="52"/>
    </row>
    <row r="32" spans="1:7" ht="20.100000000000001" customHeight="1" thickBot="1" x14ac:dyDescent="0.25">
      <c r="A32" s="18" t="s">
        <v>2</v>
      </c>
      <c r="B32" s="61"/>
      <c r="C32" s="62"/>
      <c r="D32" s="63"/>
      <c r="E32" s="29" t="s">
        <v>528</v>
      </c>
      <c r="F32" s="64"/>
      <c r="G32" s="65"/>
    </row>
    <row r="33" spans="1:7" ht="6.95" customHeight="1" thickBot="1" x14ac:dyDescent="0.25">
      <c r="A33" s="34"/>
      <c r="B33" s="34"/>
      <c r="C33" s="34"/>
      <c r="D33" s="34"/>
      <c r="E33" s="34"/>
      <c r="F33" s="34"/>
      <c r="G33" s="34"/>
    </row>
    <row r="34" spans="1:7" ht="20.100000000000001" customHeight="1" x14ac:dyDescent="0.2">
      <c r="A34" s="101" t="s">
        <v>526</v>
      </c>
      <c r="B34" s="102"/>
      <c r="C34" s="53"/>
      <c r="D34" s="53"/>
      <c r="E34" s="73" t="s">
        <v>537</v>
      </c>
      <c r="F34" s="74"/>
      <c r="G34" s="75"/>
    </row>
    <row r="35" spans="1:7" ht="30" customHeight="1" x14ac:dyDescent="0.2">
      <c r="A35" s="103"/>
      <c r="B35" s="104"/>
      <c r="C35" s="108" t="e">
        <f>VLOOKUP(C34,BDD!A1:C27,2,FALSE)</f>
        <v>#N/A</v>
      </c>
      <c r="D35" s="109"/>
      <c r="E35" s="109"/>
      <c r="F35" s="109"/>
      <c r="G35" s="110"/>
    </row>
    <row r="36" spans="1:7" ht="6.95" customHeight="1" thickBot="1" x14ac:dyDescent="0.25">
      <c r="A36" s="35"/>
      <c r="B36" s="36"/>
      <c r="C36" s="37"/>
      <c r="D36" s="36"/>
      <c r="E36" s="36"/>
      <c r="F36" s="36"/>
      <c r="G36" s="38"/>
    </row>
    <row r="37" spans="1:7" ht="20.100000000000001" customHeight="1" x14ac:dyDescent="0.2">
      <c r="A37" s="105" t="s">
        <v>200</v>
      </c>
      <c r="B37" s="106"/>
      <c r="C37" s="106"/>
      <c r="D37" s="106"/>
      <c r="E37" s="106"/>
      <c r="F37" s="106"/>
      <c r="G37" s="107"/>
    </row>
    <row r="38" spans="1:7" ht="20.100000000000001" customHeight="1" x14ac:dyDescent="0.2">
      <c r="A38" s="81" t="s">
        <v>201</v>
      </c>
      <c r="B38" s="82"/>
      <c r="C38" s="82"/>
      <c r="D38" s="82"/>
      <c r="E38" s="82"/>
      <c r="F38" s="82"/>
      <c r="G38" s="83"/>
    </row>
    <row r="39" spans="1:7" ht="153" customHeight="1" thickBot="1" x14ac:dyDescent="0.25">
      <c r="A39" s="84" t="e">
        <f>VLOOKUP(C34,BDD!A1:C27,3,FALSE)</f>
        <v>#N/A</v>
      </c>
      <c r="B39" s="85"/>
      <c r="C39" s="85"/>
      <c r="D39" s="85"/>
      <c r="E39" s="85"/>
      <c r="F39" s="85"/>
      <c r="G39" s="86"/>
    </row>
    <row r="40" spans="1:7" ht="20.100000000000001" customHeight="1" thickBot="1" x14ac:dyDescent="0.25">
      <c r="A40" s="76" t="s">
        <v>190</v>
      </c>
      <c r="B40" s="77"/>
      <c r="C40" s="78"/>
      <c r="D40" s="80">
        <f>B24</f>
        <v>0</v>
      </c>
      <c r="E40" s="80"/>
      <c r="F40" s="80"/>
      <c r="G40" s="80"/>
    </row>
    <row r="41" spans="1:7" ht="113.25" customHeight="1" thickBot="1" x14ac:dyDescent="0.25">
      <c r="A41" s="79"/>
      <c r="B41" s="79"/>
      <c r="C41" s="79"/>
      <c r="D41" s="79"/>
      <c r="E41" s="79"/>
      <c r="F41" s="79"/>
      <c r="G41" s="79"/>
    </row>
    <row r="42" spans="1:7" ht="20.100000000000001" customHeight="1" thickBot="1" x14ac:dyDescent="0.25">
      <c r="A42" s="76" t="s">
        <v>190</v>
      </c>
      <c r="B42" s="77"/>
      <c r="C42" s="78"/>
      <c r="D42" s="80">
        <f>B27</f>
        <v>0</v>
      </c>
      <c r="E42" s="80"/>
      <c r="F42" s="80"/>
      <c r="G42" s="80"/>
    </row>
    <row r="43" spans="1:7" ht="115.5" customHeight="1" thickBot="1" x14ac:dyDescent="0.25">
      <c r="A43" s="79"/>
      <c r="B43" s="79"/>
      <c r="C43" s="79"/>
      <c r="D43" s="79"/>
      <c r="E43" s="79"/>
      <c r="F43" s="79"/>
      <c r="G43" s="79"/>
    </row>
    <row r="44" spans="1:7" ht="20.100000000000001" customHeight="1" thickBot="1" x14ac:dyDescent="0.25">
      <c r="A44" s="76" t="s">
        <v>190</v>
      </c>
      <c r="B44" s="77"/>
      <c r="C44" s="78"/>
      <c r="D44" s="80">
        <f>B30</f>
        <v>0</v>
      </c>
      <c r="E44" s="80"/>
      <c r="F44" s="80"/>
      <c r="G44" s="80"/>
    </row>
    <row r="45" spans="1:7" ht="122.25" customHeight="1" thickBot="1" x14ac:dyDescent="0.25">
      <c r="A45" s="79"/>
      <c r="B45" s="79"/>
      <c r="C45" s="79"/>
      <c r="D45" s="79"/>
      <c r="E45" s="79"/>
      <c r="F45" s="79"/>
      <c r="G45" s="79"/>
    </row>
    <row r="46" spans="1:7" ht="6.95" customHeight="1" thickBot="1" x14ac:dyDescent="0.25">
      <c r="A46" s="39"/>
      <c r="B46" s="39"/>
      <c r="C46" s="39"/>
      <c r="D46" s="39"/>
      <c r="E46" s="39"/>
      <c r="F46" s="39"/>
      <c r="G46" s="39"/>
    </row>
    <row r="47" spans="1:7" ht="20.100000000000001" customHeight="1" x14ac:dyDescent="0.2">
      <c r="A47" s="67" t="s">
        <v>198</v>
      </c>
      <c r="B47" s="68"/>
      <c r="C47" s="68"/>
      <c r="D47" s="68"/>
      <c r="E47" s="68"/>
      <c r="F47" s="68"/>
      <c r="G47" s="69"/>
    </row>
    <row r="48" spans="1:7" ht="20.100000000000001" customHeight="1" x14ac:dyDescent="0.2">
      <c r="A48" s="70" t="s">
        <v>536</v>
      </c>
      <c r="B48" s="71"/>
      <c r="C48" s="71"/>
      <c r="D48" s="71"/>
      <c r="E48" s="71"/>
      <c r="F48" s="71"/>
      <c r="G48" s="72"/>
    </row>
    <row r="49" spans="1:7" ht="118.5" customHeight="1" thickBot="1" x14ac:dyDescent="0.25">
      <c r="A49" s="66"/>
      <c r="B49" s="62"/>
      <c r="C49" s="62"/>
      <c r="D49" s="62"/>
      <c r="E49" s="62"/>
      <c r="F49" s="62"/>
      <c r="G49" s="65"/>
    </row>
    <row r="50" spans="1:7" x14ac:dyDescent="0.2">
      <c r="A50" s="40"/>
      <c r="B50" s="40"/>
      <c r="C50" s="40"/>
      <c r="D50" s="40"/>
      <c r="E50" s="40"/>
      <c r="F50" s="40"/>
      <c r="G50" s="40"/>
    </row>
    <row r="51" spans="1:7" x14ac:dyDescent="0.2">
      <c r="A51" s="40"/>
      <c r="B51" s="40"/>
      <c r="C51" s="40"/>
      <c r="D51" s="40"/>
      <c r="E51" s="40"/>
      <c r="F51" s="40"/>
      <c r="G51" s="40"/>
    </row>
    <row r="52" spans="1:7" x14ac:dyDescent="0.2">
      <c r="A52" s="40" t="s">
        <v>529</v>
      </c>
      <c r="B52" s="121"/>
      <c r="C52" s="122"/>
      <c r="D52" s="40" t="s">
        <v>530</v>
      </c>
      <c r="E52" s="121"/>
      <c r="F52" s="122"/>
      <c r="G52" s="40"/>
    </row>
    <row r="53" spans="1:7" x14ac:dyDescent="0.2">
      <c r="A53" s="40"/>
      <c r="B53" s="40"/>
      <c r="C53" s="40"/>
      <c r="D53" s="40"/>
      <c r="E53" s="40"/>
      <c r="F53" s="40"/>
      <c r="G53" s="40"/>
    </row>
    <row r="54" spans="1:7" x14ac:dyDescent="0.2">
      <c r="A54" s="40"/>
      <c r="B54" s="40"/>
      <c r="C54" s="40"/>
      <c r="D54" s="40"/>
      <c r="E54" s="40"/>
      <c r="F54" s="40"/>
      <c r="G54" s="40"/>
    </row>
    <row r="55" spans="1:7" ht="14.25" customHeight="1" x14ac:dyDescent="0.2">
      <c r="A55" s="123" t="s">
        <v>3</v>
      </c>
      <c r="B55" s="124"/>
      <c r="C55" s="125"/>
      <c r="D55" s="40"/>
      <c r="E55" s="123" t="s">
        <v>531</v>
      </c>
      <c r="F55" s="124"/>
      <c r="G55" s="125"/>
    </row>
    <row r="56" spans="1:7" x14ac:dyDescent="0.2">
      <c r="A56" s="126">
        <f>B11</f>
        <v>0</v>
      </c>
      <c r="B56" s="127"/>
      <c r="C56" s="128"/>
      <c r="D56" s="40"/>
      <c r="E56" s="126" t="e">
        <f>A8</f>
        <v>#N/A</v>
      </c>
      <c r="F56" s="127"/>
      <c r="G56" s="128"/>
    </row>
    <row r="57" spans="1:7" x14ac:dyDescent="0.2">
      <c r="A57" s="123"/>
      <c r="B57" s="124"/>
      <c r="C57" s="125"/>
      <c r="D57" s="40"/>
      <c r="E57" s="123"/>
      <c r="F57" s="124"/>
      <c r="G57" s="125"/>
    </row>
    <row r="58" spans="1:7" x14ac:dyDescent="0.2">
      <c r="A58" s="126"/>
      <c r="B58" s="127"/>
      <c r="C58" s="128"/>
      <c r="D58" s="40"/>
      <c r="E58" s="126"/>
      <c r="F58" s="127"/>
      <c r="G58" s="128"/>
    </row>
    <row r="59" spans="1:7" x14ac:dyDescent="0.2">
      <c r="A59" s="129"/>
      <c r="B59" s="130"/>
      <c r="C59" s="131"/>
      <c r="D59" s="40"/>
      <c r="E59" s="129"/>
      <c r="F59" s="130"/>
      <c r="G59" s="131"/>
    </row>
    <row r="60" spans="1:7" x14ac:dyDescent="0.2">
      <c r="A60" s="40"/>
      <c r="B60" s="40"/>
      <c r="C60" s="40"/>
      <c r="D60" s="40"/>
      <c r="E60" s="40"/>
      <c r="F60" s="40"/>
      <c r="G60" s="40"/>
    </row>
    <row r="61" spans="1:7" x14ac:dyDescent="0.2">
      <c r="A61" s="40"/>
      <c r="B61" s="40"/>
      <c r="C61" s="40"/>
      <c r="D61" s="40"/>
      <c r="E61" s="40"/>
      <c r="F61" s="40"/>
      <c r="G61" s="40"/>
    </row>
    <row r="62" spans="1:7" x14ac:dyDescent="0.2">
      <c r="A62" s="123">
        <f>B24</f>
        <v>0</v>
      </c>
      <c r="B62" s="124"/>
      <c r="C62" s="125"/>
      <c r="D62" s="40"/>
      <c r="E62" s="123">
        <f>B27</f>
        <v>0</v>
      </c>
      <c r="F62" s="124"/>
      <c r="G62" s="125"/>
    </row>
    <row r="63" spans="1:7" x14ac:dyDescent="0.2">
      <c r="A63" s="126">
        <f>B25</f>
        <v>0</v>
      </c>
      <c r="B63" s="127"/>
      <c r="C63" s="128"/>
      <c r="D63" s="40"/>
      <c r="E63" s="126">
        <f>B28</f>
        <v>0</v>
      </c>
      <c r="F63" s="127"/>
      <c r="G63" s="128"/>
    </row>
    <row r="64" spans="1:7" x14ac:dyDescent="0.2">
      <c r="A64" s="123"/>
      <c r="B64" s="124"/>
      <c r="C64" s="125"/>
      <c r="D64" s="40"/>
      <c r="E64" s="123"/>
      <c r="F64" s="124"/>
      <c r="G64" s="125"/>
    </row>
    <row r="65" spans="1:7" x14ac:dyDescent="0.2">
      <c r="A65" s="126"/>
      <c r="B65" s="127"/>
      <c r="C65" s="128"/>
      <c r="D65" s="40"/>
      <c r="E65" s="126"/>
      <c r="F65" s="127"/>
      <c r="G65" s="128"/>
    </row>
    <row r="66" spans="1:7" x14ac:dyDescent="0.2">
      <c r="A66" s="129"/>
      <c r="B66" s="130"/>
      <c r="C66" s="131"/>
      <c r="D66" s="40"/>
      <c r="E66" s="129"/>
      <c r="F66" s="130"/>
      <c r="G66" s="131"/>
    </row>
    <row r="67" spans="1:7" x14ac:dyDescent="0.2">
      <c r="A67" s="40"/>
      <c r="B67" s="40"/>
      <c r="C67" s="40"/>
      <c r="D67" s="40"/>
      <c r="E67" s="40"/>
      <c r="F67" s="40"/>
      <c r="G67" s="40"/>
    </row>
    <row r="68" spans="1:7" x14ac:dyDescent="0.2">
      <c r="A68" s="40"/>
      <c r="B68" s="40"/>
      <c r="C68" s="40"/>
      <c r="D68" s="40"/>
      <c r="E68" s="40"/>
      <c r="F68" s="40"/>
      <c r="G68" s="40"/>
    </row>
    <row r="69" spans="1:7" x14ac:dyDescent="0.2">
      <c r="A69" s="123">
        <f>B30</f>
        <v>0</v>
      </c>
      <c r="B69" s="124"/>
      <c r="C69" s="125"/>
      <c r="D69" s="40"/>
      <c r="E69" s="40"/>
      <c r="F69" s="40"/>
      <c r="G69" s="40"/>
    </row>
    <row r="70" spans="1:7" x14ac:dyDescent="0.2">
      <c r="A70" s="126">
        <f>B31</f>
        <v>0</v>
      </c>
      <c r="B70" s="127"/>
      <c r="C70" s="128"/>
      <c r="D70" s="40"/>
      <c r="E70" s="40"/>
      <c r="F70" s="40"/>
      <c r="G70" s="40"/>
    </row>
    <row r="71" spans="1:7" x14ac:dyDescent="0.2">
      <c r="A71" s="123"/>
      <c r="B71" s="124"/>
      <c r="C71" s="125"/>
      <c r="D71" s="40"/>
      <c r="E71" s="40"/>
      <c r="F71" s="40"/>
      <c r="G71" s="40"/>
    </row>
    <row r="72" spans="1:7" x14ac:dyDescent="0.2">
      <c r="A72" s="126"/>
      <c r="B72" s="127"/>
      <c r="C72" s="128"/>
      <c r="D72" s="40"/>
      <c r="E72" s="40"/>
      <c r="F72" s="40"/>
      <c r="G72" s="40"/>
    </row>
    <row r="73" spans="1:7" x14ac:dyDescent="0.2">
      <c r="A73" s="129"/>
      <c r="B73" s="130"/>
      <c r="C73" s="131"/>
      <c r="D73" s="40"/>
      <c r="E73" s="40"/>
      <c r="F73" s="40"/>
      <c r="G73" s="40"/>
    </row>
    <row r="74" spans="1:7" x14ac:dyDescent="0.2">
      <c r="A74" s="40"/>
      <c r="B74" s="40"/>
      <c r="C74" s="40"/>
      <c r="D74" s="40"/>
      <c r="E74" s="40"/>
      <c r="F74" s="40"/>
      <c r="G74" s="40"/>
    </row>
    <row r="75" spans="1:7" x14ac:dyDescent="0.2">
      <c r="A75" s="40"/>
      <c r="B75" s="40"/>
      <c r="C75" s="40"/>
      <c r="D75" s="40"/>
      <c r="E75" s="40"/>
      <c r="F75" s="40"/>
      <c r="G75" s="40"/>
    </row>
    <row r="76" spans="1:7" x14ac:dyDescent="0.2">
      <c r="A76" s="40"/>
      <c r="B76" s="40"/>
      <c r="C76" s="40"/>
      <c r="D76" s="40"/>
      <c r="E76" s="40"/>
      <c r="F76" s="40"/>
      <c r="G76" s="40"/>
    </row>
    <row r="77" spans="1:7" x14ac:dyDescent="0.2">
      <c r="A77" s="40"/>
      <c r="B77" s="40"/>
      <c r="C77" s="40"/>
      <c r="D77" s="40"/>
      <c r="E77" s="40"/>
      <c r="F77" s="40"/>
      <c r="G77" s="40"/>
    </row>
    <row r="78" spans="1:7" x14ac:dyDescent="0.2">
      <c r="A78" s="40"/>
      <c r="B78" s="40"/>
      <c r="C78" s="40"/>
      <c r="D78" s="40"/>
      <c r="E78" s="40"/>
      <c r="F78" s="40"/>
      <c r="G78" s="40"/>
    </row>
    <row r="79" spans="1:7" x14ac:dyDescent="0.2">
      <c r="A79" s="40"/>
      <c r="B79" s="40"/>
      <c r="C79" s="40"/>
      <c r="D79" s="40"/>
      <c r="E79" s="40"/>
      <c r="F79" s="40"/>
      <c r="G79" s="40"/>
    </row>
    <row r="80" spans="1:7" x14ac:dyDescent="0.2">
      <c r="A80" s="40"/>
      <c r="B80" s="40"/>
      <c r="C80" s="40"/>
      <c r="D80" s="40"/>
      <c r="E80" s="40"/>
      <c r="F80" s="40"/>
      <c r="G80" s="40"/>
    </row>
    <row r="81" spans="1:7" x14ac:dyDescent="0.2">
      <c r="A81" s="40"/>
      <c r="B81" s="40"/>
      <c r="C81" s="40"/>
      <c r="D81" s="40"/>
      <c r="E81" s="40"/>
      <c r="F81" s="40"/>
      <c r="G81" s="40"/>
    </row>
    <row r="82" spans="1:7" x14ac:dyDescent="0.2">
      <c r="A82" s="40"/>
      <c r="B82" s="40"/>
      <c r="C82" s="40"/>
      <c r="D82" s="40"/>
      <c r="E82" s="40"/>
      <c r="F82" s="40"/>
      <c r="G82" s="40"/>
    </row>
  </sheetData>
  <sheetProtection formatRows="0" selectLockedCells="1" sort="0"/>
  <mergeCells count="75">
    <mergeCell ref="E64:G66"/>
    <mergeCell ref="A64:C66"/>
    <mergeCell ref="A70:C70"/>
    <mergeCell ref="A69:C69"/>
    <mergeCell ref="A71:C73"/>
    <mergeCell ref="A57:C59"/>
    <mergeCell ref="E57:G59"/>
    <mergeCell ref="A62:C62"/>
    <mergeCell ref="A63:C63"/>
    <mergeCell ref="E63:G63"/>
    <mergeCell ref="E62:G62"/>
    <mergeCell ref="B52:C52"/>
    <mergeCell ref="E52:F52"/>
    <mergeCell ref="A55:C55"/>
    <mergeCell ref="A56:C56"/>
    <mergeCell ref="E55:G55"/>
    <mergeCell ref="E56:G56"/>
    <mergeCell ref="A10:G10"/>
    <mergeCell ref="A23:E23"/>
    <mergeCell ref="A34:B35"/>
    <mergeCell ref="A37:G37"/>
    <mergeCell ref="B30:D30"/>
    <mergeCell ref="B27:D27"/>
    <mergeCell ref="B24:D24"/>
    <mergeCell ref="C35:G35"/>
    <mergeCell ref="A21:G21"/>
    <mergeCell ref="B11:D11"/>
    <mergeCell ref="F13:G13"/>
    <mergeCell ref="B15:G15"/>
    <mergeCell ref="B18:G18"/>
    <mergeCell ref="B17:G17"/>
    <mergeCell ref="B16:G16"/>
    <mergeCell ref="A20:G20"/>
    <mergeCell ref="C2:G3"/>
    <mergeCell ref="A8:B8"/>
    <mergeCell ref="C8:E8"/>
    <mergeCell ref="F8:G8"/>
    <mergeCell ref="A6:G6"/>
    <mergeCell ref="B7:G7"/>
    <mergeCell ref="C4:G5"/>
    <mergeCell ref="A49:G49"/>
    <mergeCell ref="A47:G47"/>
    <mergeCell ref="A48:G48"/>
    <mergeCell ref="E34:G34"/>
    <mergeCell ref="A40:C40"/>
    <mergeCell ref="A44:C44"/>
    <mergeCell ref="A42:C42"/>
    <mergeCell ref="A41:G41"/>
    <mergeCell ref="D42:G42"/>
    <mergeCell ref="D44:G44"/>
    <mergeCell ref="A38:G38"/>
    <mergeCell ref="A45:G45"/>
    <mergeCell ref="A43:G43"/>
    <mergeCell ref="D40:G40"/>
    <mergeCell ref="A39:G39"/>
    <mergeCell ref="E25:G25"/>
    <mergeCell ref="E28:G28"/>
    <mergeCell ref="E31:G31"/>
    <mergeCell ref="C34:D34"/>
    <mergeCell ref="B12:G12"/>
    <mergeCell ref="B19:G19"/>
    <mergeCell ref="B25:D25"/>
    <mergeCell ref="B26:D26"/>
    <mergeCell ref="F26:G26"/>
    <mergeCell ref="B29:D29"/>
    <mergeCell ref="F29:G29"/>
    <mergeCell ref="B32:D32"/>
    <mergeCell ref="F32:G32"/>
    <mergeCell ref="B28:D28"/>
    <mergeCell ref="B31:D31"/>
    <mergeCell ref="F11:G11"/>
    <mergeCell ref="B13:C13"/>
    <mergeCell ref="F14:G14"/>
    <mergeCell ref="B14:D14"/>
    <mergeCell ref="D13:E13"/>
  </mergeCells>
  <pageMargins left="0.70866141732283472" right="0.70866141732283472" top="0.74803149606299213" bottom="0.74803149606299213" header="0.31496062992125984" footer="0.31496062992125984"/>
  <pageSetup paperSize="9" orientation="portrait" verticalDpi="0" r:id="rId1"/>
  <headerFooter>
    <oddFooter>&amp;C&amp;P/&amp;N</oddFooter>
  </headerFooter>
  <rowBreaks count="2" manualBreakCount="2">
    <brk id="21" max="16383" man="1"/>
    <brk id="43"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Listes!$A$1:$A$2</xm:f>
          </x14:formula1>
          <xm:sqref>F27 F24 F30</xm:sqref>
        </x14:dataValidation>
        <x14:dataValidation type="list" allowBlank="1" showInputMessage="1" showErrorMessage="1" xr:uid="{00000000-0002-0000-0000-000001000000}">
          <x14:formula1>
            <xm:f>Listes!$A$3:$A$4</xm:f>
          </x14:formula1>
          <xm:sqref>G27 G24 G30</xm:sqref>
        </x14:dataValidation>
        <x14:dataValidation type="list" allowBlank="1" showInputMessage="1" showErrorMessage="1" xr:uid="{00000000-0002-0000-0000-000002000000}">
          <x14:formula1>
            <xm:f>BDD!$A$2:$A$27</xm:f>
          </x14:formula1>
          <xm:sqref>C34</xm:sqref>
        </x14:dataValidation>
        <x14:dataValidation type="list" allowBlank="1" showInputMessage="1" showErrorMessage="1" xr:uid="{00000000-0002-0000-0000-000003000000}">
          <x14:formula1>
            <xm:f>Listes!$H$1:$H$7</xm:f>
          </x14:formula1>
          <xm:sqref>F14:G14</xm:sqref>
        </x14:dataValidation>
        <x14:dataValidation type="list" allowBlank="1" showInputMessage="1" showErrorMessage="1" xr:uid="{00000000-0002-0000-0000-000005000000}">
          <x14:formula1>
            <xm:f>Listes!$H$10:$H$22</xm:f>
          </x14:formula1>
          <xm:sqref>B52:C52</xm:sqref>
        </x14:dataValidation>
        <x14:dataValidation type="list" allowBlank="1" showInputMessage="1" showErrorMessage="1" xr:uid="{00000000-0002-0000-0000-000004000000}">
          <x14:formula1>
            <xm:f>PP!$A$2:$A$41</xm:f>
          </x14:formula1>
          <xm:sqref>B24:D24 B27:D27 B30:D30</xm:sqref>
        </x14:dataValidation>
        <x14:dataValidation type="list" allowBlank="1" showInputMessage="1" showErrorMessage="1" xr:uid="{00000000-0002-0000-0000-000006000000}">
          <x14:formula1>
            <xm:f>Listes!$C$1:$C$36</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topLeftCell="A13" workbookViewId="0">
      <selection activeCell="C7" sqref="C7"/>
    </sheetView>
  </sheetViews>
  <sheetFormatPr baseColWidth="10" defaultColWidth="77.375" defaultRowHeight="12.75" x14ac:dyDescent="0.2"/>
  <cols>
    <col min="1" max="1" width="12.875" style="9" customWidth="1"/>
    <col min="2" max="16384" width="77.375" style="4"/>
  </cols>
  <sheetData>
    <row r="1" spans="1:3" x14ac:dyDescent="0.2">
      <c r="A1" s="8" t="s">
        <v>15</v>
      </c>
      <c r="B1" s="3" t="s">
        <v>16</v>
      </c>
      <c r="C1" s="3" t="s">
        <v>17</v>
      </c>
    </row>
    <row r="2" spans="1:3" ht="51" x14ac:dyDescent="0.2">
      <c r="A2" s="7" t="s">
        <v>70</v>
      </c>
      <c r="B2" s="4" t="s">
        <v>18</v>
      </c>
      <c r="C2" s="5" t="s">
        <v>19</v>
      </c>
    </row>
    <row r="3" spans="1:3" ht="51" x14ac:dyDescent="0.2">
      <c r="A3" s="7" t="s">
        <v>71</v>
      </c>
      <c r="B3" s="4" t="s">
        <v>20</v>
      </c>
      <c r="C3" s="5" t="s">
        <v>19</v>
      </c>
    </row>
    <row r="4" spans="1:3" ht="51" x14ac:dyDescent="0.2">
      <c r="A4" s="7" t="s">
        <v>72</v>
      </c>
      <c r="B4" s="4" t="s">
        <v>21</v>
      </c>
      <c r="C4" s="5" t="s">
        <v>19</v>
      </c>
    </row>
    <row r="5" spans="1:3" x14ac:dyDescent="0.2">
      <c r="A5" s="7" t="s">
        <v>73</v>
      </c>
      <c r="B5" s="4" t="s">
        <v>22</v>
      </c>
      <c r="C5" s="5"/>
    </row>
    <row r="6" spans="1:3" ht="89.25" x14ac:dyDescent="0.2">
      <c r="A6" s="7" t="s">
        <v>74</v>
      </c>
      <c r="B6" s="4" t="s">
        <v>23</v>
      </c>
      <c r="C6" s="5" t="s">
        <v>525</v>
      </c>
    </row>
    <row r="7" spans="1:3" ht="153" x14ac:dyDescent="0.2">
      <c r="A7" s="7" t="s">
        <v>75</v>
      </c>
      <c r="B7" s="4" t="s">
        <v>24</v>
      </c>
      <c r="C7" s="5" t="s">
        <v>25</v>
      </c>
    </row>
    <row r="8" spans="1:3" ht="140.25" x14ac:dyDescent="0.2">
      <c r="A8" s="7" t="s">
        <v>76</v>
      </c>
      <c r="B8" s="4" t="s">
        <v>26</v>
      </c>
      <c r="C8" s="5" t="s">
        <v>27</v>
      </c>
    </row>
    <row r="9" spans="1:3" ht="114.75" x14ac:dyDescent="0.2">
      <c r="A9" s="7" t="s">
        <v>77</v>
      </c>
      <c r="B9" s="4" t="s">
        <v>28</v>
      </c>
      <c r="C9" s="5" t="s">
        <v>29</v>
      </c>
    </row>
    <row r="10" spans="1:3" ht="127.5" x14ac:dyDescent="0.2">
      <c r="A10" s="7" t="s">
        <v>78</v>
      </c>
      <c r="B10" s="4" t="s">
        <v>30</v>
      </c>
      <c r="C10" s="5" t="s">
        <v>31</v>
      </c>
    </row>
    <row r="11" spans="1:3" ht="38.25" x14ac:dyDescent="0.2">
      <c r="A11" s="7" t="s">
        <v>79</v>
      </c>
      <c r="B11" s="4" t="s">
        <v>32</v>
      </c>
      <c r="C11" s="5" t="s">
        <v>33</v>
      </c>
    </row>
    <row r="12" spans="1:3" ht="140.25" x14ac:dyDescent="0.2">
      <c r="A12" s="7" t="s">
        <v>80</v>
      </c>
      <c r="B12" s="4" t="s">
        <v>34</v>
      </c>
      <c r="C12" s="5" t="s">
        <v>35</v>
      </c>
    </row>
    <row r="13" spans="1:3" ht="89.25" x14ac:dyDescent="0.2">
      <c r="A13" s="7" t="s">
        <v>81</v>
      </c>
      <c r="B13" s="4" t="s">
        <v>36</v>
      </c>
      <c r="C13" s="5" t="s">
        <v>37</v>
      </c>
    </row>
    <row r="14" spans="1:3" ht="102" x14ac:dyDescent="0.2">
      <c r="A14" s="7" t="s">
        <v>82</v>
      </c>
      <c r="B14" s="4" t="s">
        <v>38</v>
      </c>
      <c r="C14" s="5" t="s">
        <v>39</v>
      </c>
    </row>
    <row r="15" spans="1:3" ht="51" x14ac:dyDescent="0.2">
      <c r="A15" s="7" t="s">
        <v>83</v>
      </c>
      <c r="B15" s="4" t="s">
        <v>40</v>
      </c>
      <c r="C15" s="5" t="s">
        <v>41</v>
      </c>
    </row>
    <row r="16" spans="1:3" ht="51" x14ac:dyDescent="0.2">
      <c r="A16" s="7" t="s">
        <v>84</v>
      </c>
      <c r="B16" s="4" t="s">
        <v>42</v>
      </c>
      <c r="C16" s="5" t="s">
        <v>43</v>
      </c>
    </row>
    <row r="17" spans="1:3" ht="51" x14ac:dyDescent="0.2">
      <c r="A17" s="7" t="s">
        <v>85</v>
      </c>
      <c r="B17" s="4" t="s">
        <v>44</v>
      </c>
      <c r="C17" s="5" t="s">
        <v>45</v>
      </c>
    </row>
    <row r="18" spans="1:3" ht="63.75" x14ac:dyDescent="0.2">
      <c r="A18" s="7" t="s">
        <v>86</v>
      </c>
      <c r="B18" s="4" t="s">
        <v>46</v>
      </c>
      <c r="C18" s="5" t="s">
        <v>47</v>
      </c>
    </row>
    <row r="19" spans="1:3" ht="38.25" x14ac:dyDescent="0.2">
      <c r="A19" s="7" t="s">
        <v>87</v>
      </c>
      <c r="B19" s="4" t="s">
        <v>48</v>
      </c>
      <c r="C19" s="5" t="s">
        <v>49</v>
      </c>
    </row>
    <row r="20" spans="1:3" ht="51" x14ac:dyDescent="0.2">
      <c r="A20" s="7" t="s">
        <v>88</v>
      </c>
      <c r="B20" s="4" t="s">
        <v>50</v>
      </c>
      <c r="C20" s="5" t="s">
        <v>51</v>
      </c>
    </row>
    <row r="21" spans="1:3" ht="38.25" x14ac:dyDescent="0.2">
      <c r="A21" s="7" t="s">
        <v>89</v>
      </c>
      <c r="B21" s="4" t="s">
        <v>52</v>
      </c>
      <c r="C21" s="5" t="s">
        <v>53</v>
      </c>
    </row>
    <row r="22" spans="1:3" ht="51" x14ac:dyDescent="0.2">
      <c r="A22" s="7" t="s">
        <v>90</v>
      </c>
      <c r="B22" s="4" t="s">
        <v>54</v>
      </c>
      <c r="C22" s="5" t="s">
        <v>55</v>
      </c>
    </row>
    <row r="23" spans="1:3" ht="38.25" x14ac:dyDescent="0.2">
      <c r="A23" s="7" t="s">
        <v>91</v>
      </c>
      <c r="B23" s="4" t="s">
        <v>56</v>
      </c>
      <c r="C23" s="5" t="s">
        <v>57</v>
      </c>
    </row>
    <row r="24" spans="1:3" x14ac:dyDescent="0.2">
      <c r="A24" s="7" t="s">
        <v>92</v>
      </c>
      <c r="B24" s="4" t="s">
        <v>58</v>
      </c>
      <c r="C24" s="5" t="s">
        <v>59</v>
      </c>
    </row>
    <row r="25" spans="1:3" ht="114.75" x14ac:dyDescent="0.2">
      <c r="A25" s="7" t="s">
        <v>93</v>
      </c>
      <c r="B25" s="4" t="s">
        <v>533</v>
      </c>
      <c r="C25" s="6" t="s">
        <v>60</v>
      </c>
    </row>
    <row r="26" spans="1:3" ht="102" x14ac:dyDescent="0.2">
      <c r="A26" s="7" t="s">
        <v>94</v>
      </c>
      <c r="B26" s="4" t="s">
        <v>534</v>
      </c>
      <c r="C26" s="6" t="s">
        <v>61</v>
      </c>
    </row>
    <row r="27" spans="1:3" ht="102" x14ac:dyDescent="0.2">
      <c r="A27" s="7" t="s">
        <v>95</v>
      </c>
      <c r="B27" s="4" t="s">
        <v>535</v>
      </c>
      <c r="C27" s="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workbookViewId="0">
      <selection activeCell="H30" sqref="H30"/>
    </sheetView>
  </sheetViews>
  <sheetFormatPr baseColWidth="10" defaultRowHeight="12.75" x14ac:dyDescent="0.2"/>
  <cols>
    <col min="1" max="3" width="11" style="1"/>
    <col min="4" max="4" width="20.875" style="1" customWidth="1"/>
    <col min="5" max="5" width="33.125" style="1" customWidth="1"/>
    <col min="6" max="6" width="18.375" style="1" customWidth="1"/>
    <col min="7" max="7" width="11" style="1"/>
    <col min="8" max="8" width="22" style="1" customWidth="1"/>
    <col min="9" max="16384" width="11" style="1"/>
  </cols>
  <sheetData>
    <row r="1" spans="1:8" ht="14.25" x14ac:dyDescent="0.2">
      <c r="A1" s="10" t="s">
        <v>66</v>
      </c>
      <c r="C1" s="1" t="s">
        <v>117</v>
      </c>
      <c r="D1" s="1" t="s">
        <v>140</v>
      </c>
      <c r="E1" s="2" t="s">
        <v>163</v>
      </c>
      <c r="F1" s="1" t="s">
        <v>166</v>
      </c>
      <c r="H1" s="1" t="s">
        <v>191</v>
      </c>
    </row>
    <row r="2" spans="1:8" ht="14.25" x14ac:dyDescent="0.2">
      <c r="A2" s="11" t="s">
        <v>67</v>
      </c>
      <c r="C2" s="1" t="s">
        <v>114</v>
      </c>
      <c r="D2" s="1" t="s">
        <v>137</v>
      </c>
      <c r="E2" s="2" t="s">
        <v>160</v>
      </c>
      <c r="F2" s="1" t="s">
        <v>169</v>
      </c>
      <c r="H2" s="1" t="s">
        <v>192</v>
      </c>
    </row>
    <row r="3" spans="1:8" ht="14.25" x14ac:dyDescent="0.2">
      <c r="A3" s="10" t="s">
        <v>68</v>
      </c>
      <c r="C3" s="1" t="s">
        <v>108</v>
      </c>
      <c r="D3" s="1" t="s">
        <v>131</v>
      </c>
      <c r="E3" s="2" t="s">
        <v>154</v>
      </c>
      <c r="F3" s="1" t="s">
        <v>167</v>
      </c>
      <c r="H3" s="1" t="s">
        <v>193</v>
      </c>
    </row>
    <row r="4" spans="1:8" ht="14.25" x14ac:dyDescent="0.2">
      <c r="A4" s="11" t="s">
        <v>69</v>
      </c>
      <c r="C4" s="1" t="s">
        <v>109</v>
      </c>
      <c r="D4" s="1" t="s">
        <v>132</v>
      </c>
      <c r="E4" s="2" t="s">
        <v>155</v>
      </c>
      <c r="F4" s="1" t="s">
        <v>168</v>
      </c>
      <c r="H4" s="1" t="s">
        <v>194</v>
      </c>
    </row>
    <row r="5" spans="1:8" ht="14.25" x14ac:dyDescent="0.2">
      <c r="C5" s="1" t="s">
        <v>544</v>
      </c>
      <c r="D5" s="1" t="s">
        <v>545</v>
      </c>
      <c r="E5" s="2" t="s">
        <v>546</v>
      </c>
      <c r="F5" s="1" t="s">
        <v>547</v>
      </c>
      <c r="H5" s="1" t="s">
        <v>195</v>
      </c>
    </row>
    <row r="6" spans="1:8" ht="14.25" x14ac:dyDescent="0.2">
      <c r="C6" s="1" t="s">
        <v>116</v>
      </c>
      <c r="D6" s="1" t="s">
        <v>139</v>
      </c>
      <c r="E6" s="2" t="s">
        <v>162</v>
      </c>
      <c r="F6" s="1" t="s">
        <v>171</v>
      </c>
      <c r="H6" s="1" t="s">
        <v>197</v>
      </c>
    </row>
    <row r="7" spans="1:8" ht="14.25" x14ac:dyDescent="0.2">
      <c r="C7" s="1" t="s">
        <v>100</v>
      </c>
      <c r="D7" s="1" t="s">
        <v>123</v>
      </c>
      <c r="E7" s="2" t="s">
        <v>146</v>
      </c>
      <c r="F7" s="1" t="s">
        <v>172</v>
      </c>
      <c r="H7" s="1" t="s">
        <v>196</v>
      </c>
    </row>
    <row r="8" spans="1:8" ht="14.25" x14ac:dyDescent="0.2">
      <c r="C8" s="1" t="s">
        <v>112</v>
      </c>
      <c r="D8" s="1" t="s">
        <v>135</v>
      </c>
      <c r="E8" s="2" t="s">
        <v>158</v>
      </c>
      <c r="F8" s="1" t="s">
        <v>173</v>
      </c>
    </row>
    <row r="9" spans="1:8" ht="14.25" x14ac:dyDescent="0.2">
      <c r="C9" s="1" t="s">
        <v>97</v>
      </c>
      <c r="D9" s="1" t="s">
        <v>120</v>
      </c>
      <c r="E9" s="2" t="s">
        <v>143</v>
      </c>
      <c r="F9" s="1" t="s">
        <v>176</v>
      </c>
    </row>
    <row r="10" spans="1:8" ht="14.25" x14ac:dyDescent="0.2">
      <c r="C10" s="1" t="s">
        <v>99</v>
      </c>
      <c r="D10" s="1" t="s">
        <v>122</v>
      </c>
      <c r="E10" s="2" t="s">
        <v>145</v>
      </c>
      <c r="F10" s="1" t="s">
        <v>188</v>
      </c>
      <c r="H10" s="1" t="s">
        <v>220</v>
      </c>
    </row>
    <row r="11" spans="1:8" ht="14.25" x14ac:dyDescent="0.2">
      <c r="C11" s="1" t="s">
        <v>118</v>
      </c>
      <c r="D11" s="1" t="s">
        <v>141</v>
      </c>
      <c r="E11" s="2" t="s">
        <v>164</v>
      </c>
      <c r="F11" s="1" t="s">
        <v>174</v>
      </c>
      <c r="H11" s="1" t="s">
        <v>238</v>
      </c>
    </row>
    <row r="12" spans="1:8" ht="14.25" x14ac:dyDescent="0.2">
      <c r="C12" s="1" t="s">
        <v>106</v>
      </c>
      <c r="D12" s="1" t="s">
        <v>129</v>
      </c>
      <c r="E12" s="2" t="s">
        <v>152</v>
      </c>
      <c r="F12" s="1" t="s">
        <v>175</v>
      </c>
      <c r="H12" s="1" t="s">
        <v>447</v>
      </c>
    </row>
    <row r="13" spans="1:8" ht="14.25" x14ac:dyDescent="0.2">
      <c r="C13" s="1" t="s">
        <v>567</v>
      </c>
      <c r="D13" s="1" t="s">
        <v>568</v>
      </c>
      <c r="E13" s="2" t="s">
        <v>569</v>
      </c>
      <c r="F13" s="1" t="s">
        <v>570</v>
      </c>
      <c r="H13" s="1" t="s">
        <v>362</v>
      </c>
    </row>
    <row r="14" spans="1:8" ht="14.25" x14ac:dyDescent="0.2">
      <c r="C14" s="1" t="s">
        <v>98</v>
      </c>
      <c r="D14" s="1" t="s">
        <v>121</v>
      </c>
      <c r="E14" s="2" t="s">
        <v>144</v>
      </c>
      <c r="F14" s="1" t="s">
        <v>177</v>
      </c>
      <c r="H14" s="1" t="s">
        <v>450</v>
      </c>
    </row>
    <row r="15" spans="1:8" ht="14.25" x14ac:dyDescent="0.2">
      <c r="C15" s="1" t="s">
        <v>104</v>
      </c>
      <c r="D15" s="1" t="s">
        <v>127</v>
      </c>
      <c r="E15" s="2" t="s">
        <v>150</v>
      </c>
      <c r="F15" s="1" t="s">
        <v>180</v>
      </c>
      <c r="H15" s="1" t="s">
        <v>294</v>
      </c>
    </row>
    <row r="16" spans="1:8" ht="14.25" x14ac:dyDescent="0.2">
      <c r="C16" s="1" t="s">
        <v>110</v>
      </c>
      <c r="D16" s="1" t="s">
        <v>133</v>
      </c>
      <c r="E16" s="2" t="s">
        <v>156</v>
      </c>
      <c r="F16" s="1" t="s">
        <v>178</v>
      </c>
      <c r="H16" s="1" t="s">
        <v>245</v>
      </c>
    </row>
    <row r="17" spans="3:8" ht="14.25" x14ac:dyDescent="0.2">
      <c r="C17" s="1" t="s">
        <v>571</v>
      </c>
      <c r="D17" s="1" t="s">
        <v>572</v>
      </c>
      <c r="E17" s="2" t="s">
        <v>573</v>
      </c>
      <c r="F17" s="41">
        <v>32910</v>
      </c>
      <c r="H17" s="1" t="s">
        <v>274</v>
      </c>
    </row>
    <row r="18" spans="3:8" ht="14.25" x14ac:dyDescent="0.2">
      <c r="C18" s="1" t="s">
        <v>101</v>
      </c>
      <c r="D18" s="1" t="s">
        <v>124</v>
      </c>
      <c r="E18" s="2" t="s">
        <v>147</v>
      </c>
      <c r="F18" s="1" t="s">
        <v>179</v>
      </c>
      <c r="H18" s="1" t="s">
        <v>232</v>
      </c>
    </row>
    <row r="19" spans="3:8" ht="14.25" x14ac:dyDescent="0.2">
      <c r="C19" s="1" t="s">
        <v>107</v>
      </c>
      <c r="D19" s="1" t="s">
        <v>130</v>
      </c>
      <c r="E19" s="2" t="s">
        <v>153</v>
      </c>
      <c r="F19" s="1" t="s">
        <v>181</v>
      </c>
      <c r="H19" s="1" t="s">
        <v>298</v>
      </c>
    </row>
    <row r="20" spans="3:8" ht="14.25" x14ac:dyDescent="0.2">
      <c r="C20" s="1" t="s">
        <v>113</v>
      </c>
      <c r="D20" s="1" t="s">
        <v>136</v>
      </c>
      <c r="E20" s="2" t="s">
        <v>159</v>
      </c>
      <c r="F20" s="1" t="s">
        <v>183</v>
      </c>
      <c r="H20" s="1" t="s">
        <v>499</v>
      </c>
    </row>
    <row r="21" spans="3:8" ht="14.25" x14ac:dyDescent="0.2">
      <c r="C21" s="1" t="s">
        <v>96</v>
      </c>
      <c r="D21" s="1" t="s">
        <v>119</v>
      </c>
      <c r="E21" s="2" t="s">
        <v>142</v>
      </c>
      <c r="F21" s="1" t="s">
        <v>182</v>
      </c>
      <c r="H21" s="1" t="s">
        <v>250</v>
      </c>
    </row>
    <row r="22" spans="3:8" ht="14.25" x14ac:dyDescent="0.2">
      <c r="C22" s="1" t="s">
        <v>541</v>
      </c>
      <c r="D22" s="1" t="s">
        <v>542</v>
      </c>
      <c r="E22" s="2" t="s">
        <v>543</v>
      </c>
      <c r="F22" s="1" t="s">
        <v>532</v>
      </c>
      <c r="H22" s="1" t="s">
        <v>489</v>
      </c>
    </row>
    <row r="23" spans="3:8" ht="14.25" x14ac:dyDescent="0.2">
      <c r="C23" s="1" t="s">
        <v>102</v>
      </c>
      <c r="D23" s="1" t="s">
        <v>125</v>
      </c>
      <c r="E23" s="2" t="s">
        <v>148</v>
      </c>
      <c r="F23" s="1" t="s">
        <v>184</v>
      </c>
    </row>
    <row r="24" spans="3:8" ht="14.25" x14ac:dyDescent="0.2">
      <c r="C24" s="1" t="s">
        <v>103</v>
      </c>
      <c r="D24" s="1" t="s">
        <v>126</v>
      </c>
      <c r="E24" s="2" t="s">
        <v>149</v>
      </c>
      <c r="F24" s="1" t="s">
        <v>185</v>
      </c>
    </row>
    <row r="25" spans="3:8" ht="14.25" x14ac:dyDescent="0.2">
      <c r="C25" s="1" t="s">
        <v>115</v>
      </c>
      <c r="D25" s="1" t="s">
        <v>138</v>
      </c>
      <c r="E25" s="2" t="s">
        <v>161</v>
      </c>
      <c r="F25" s="1" t="s">
        <v>186</v>
      </c>
    </row>
    <row r="26" spans="3:8" ht="14.25" x14ac:dyDescent="0.2">
      <c r="C26" s="1" t="s">
        <v>111</v>
      </c>
      <c r="D26" s="1" t="s">
        <v>134</v>
      </c>
      <c r="E26" s="2" t="s">
        <v>157</v>
      </c>
      <c r="F26" s="1" t="s">
        <v>170</v>
      </c>
    </row>
    <row r="27" spans="3:8" ht="14.25" x14ac:dyDescent="0.2">
      <c r="C27" s="1" t="s">
        <v>551</v>
      </c>
      <c r="D27" s="1" t="s">
        <v>552</v>
      </c>
      <c r="E27" s="2" t="s">
        <v>553</v>
      </c>
      <c r="F27" s="1" t="s">
        <v>554</v>
      </c>
    </row>
    <row r="28" spans="3:8" ht="14.25" x14ac:dyDescent="0.2">
      <c r="C28" s="1" t="s">
        <v>105</v>
      </c>
      <c r="D28" s="1" t="s">
        <v>128</v>
      </c>
      <c r="E28" s="2" t="s">
        <v>151</v>
      </c>
      <c r="F28" s="1" t="s">
        <v>187</v>
      </c>
    </row>
    <row r="29" spans="3:8" ht="14.25" x14ac:dyDescent="0.2">
      <c r="C29" s="1" t="s">
        <v>548</v>
      </c>
      <c r="D29" s="1" t="s">
        <v>549</v>
      </c>
      <c r="E29" s="2" t="s">
        <v>550</v>
      </c>
      <c r="F29" s="1" t="s">
        <v>574</v>
      </c>
    </row>
    <row r="30" spans="3:8" ht="14.25" x14ac:dyDescent="0.2">
      <c r="C30" s="1" t="s">
        <v>538</v>
      </c>
      <c r="D30" s="1" t="s">
        <v>539</v>
      </c>
      <c r="E30" s="2" t="s">
        <v>540</v>
      </c>
      <c r="F30" s="1" t="s">
        <v>165</v>
      </c>
    </row>
  </sheetData>
  <sortState xmlns:xlrd2="http://schemas.microsoft.com/office/spreadsheetml/2017/richdata2" ref="C1:F27">
    <sortCondition ref="C1:C27"/>
  </sortState>
  <hyperlinks>
    <hyperlink ref="E3" r:id="rId1" xr:uid="{00000000-0004-0000-0200-00000D000000}"/>
    <hyperlink ref="E4" r:id="rId2" xr:uid="{00000000-0004-0000-0200-00000E000000}"/>
    <hyperlink ref="E2" r:id="rId3" xr:uid="{00000000-0004-0000-0200-000014000000}"/>
    <hyperlink ref="E5" r:id="rId4" xr:uid="{00000000-0004-0000-0200-000016000000}"/>
    <hyperlink ref="E1" r:id="rId5" xr:uid="{00000000-0004-0000-0200-00001A000000}"/>
    <hyperlink ref="E9" r:id="rId6" display="michel.seydoux@ne.oai.ch" xr:uid="{A97A7D0D-2463-48FC-88FC-5C9C91B2FB19}"/>
    <hyperlink ref="E14" r:id="rId7" display="pascal.siegenthaler@ne.oai.ch" xr:uid="{BD6C1EB2-0591-4CEF-A25E-BD7D88C23881}"/>
    <hyperlink ref="E10" r:id="rId8" display="sonia.walter@ne.oai.ch" xr:uid="{FEC5A349-94F8-4F61-A202-C4C42FFBE6FB}"/>
    <hyperlink ref="E7" r:id="rId9" display="martin.baragano@ne.oai.ch" xr:uid="{ADF88914-272D-4C41-BB2B-BC2D05BCB9C8}"/>
    <hyperlink ref="E17" r:id="rId10" xr:uid="{6B208222-3ED4-4AF9-AA06-2295C65B76BF}"/>
    <hyperlink ref="E15" r:id="rId11" display="irena.stockel@ne.oai.ch" xr:uid="{C3A180E2-92EE-4AA9-8059-65E9583C7754}"/>
    <hyperlink ref="E12" r:id="rId12" display="dorothee.villard-buffet@ne.oai.ch" xr:uid="{25A4DC96-ECEB-4B0B-AB84-F31D5F93ECF3}"/>
    <hyperlink ref="E13" r:id="rId13" xr:uid="{44A11140-E2C1-40C3-B1BC-2FDF8738FD1A}"/>
    <hyperlink ref="E16" r:id="rId14" display="justine.guiot@ne.oai.ch" xr:uid="{DD3F5920-FD0E-474A-BC32-112C440C3CAC}"/>
    <hyperlink ref="E28" r:id="rId15" display="martin.baragano@ne.oai.ch" xr:uid="{EDA6C568-3B7F-4A10-A775-BADB5F26CFEB}"/>
    <hyperlink ref="E27" r:id="rId16" display="francesco.deblasi@ne.oai.ch" xr:uid="{A3E3FD8E-A3D7-431E-9B88-47D93540A753}"/>
    <hyperlink ref="E30" r:id="rId17" display="sonia.walter@ne.oai.ch" xr:uid="{5425EEA0-5492-40B0-B0C5-7B3A25D6707E}"/>
    <hyperlink ref="E18" r:id="rId18" display="karin.gentile@ne.oai.ch" xr:uid="{EF0B80C0-ABDA-47EC-9AEC-4E736C33CE67}"/>
  </hyperlinks>
  <pageMargins left="0.7" right="0.7" top="0.75" bottom="0.75" header="0.3" footer="0.3"/>
  <pageSetup paperSize="9" orientation="portrait" verticalDpi="0"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1"/>
  <sheetViews>
    <sheetView topLeftCell="A24" workbookViewId="0">
      <selection activeCell="P57" sqref="P57"/>
    </sheetView>
  </sheetViews>
  <sheetFormatPr baseColWidth="10" defaultColWidth="8" defaultRowHeight="14.25" x14ac:dyDescent="0.2"/>
  <cols>
    <col min="1" max="1" width="89" bestFit="1" customWidth="1"/>
    <col min="2" max="2" width="25.125" bestFit="1" customWidth="1"/>
    <col min="3" max="3" width="48.75" bestFit="1" customWidth="1"/>
    <col min="4" max="4" width="4.875" bestFit="1" customWidth="1"/>
    <col min="5" max="5" width="22.5" bestFit="1" customWidth="1"/>
    <col min="6" max="6" width="33" bestFit="1" customWidth="1"/>
    <col min="7" max="7" width="12.875" bestFit="1" customWidth="1"/>
    <col min="8" max="8" width="12" bestFit="1" customWidth="1"/>
    <col min="9" max="9" width="7.625" bestFit="1" customWidth="1"/>
    <col min="10" max="10" width="5" bestFit="1" customWidth="1"/>
    <col min="11" max="11" width="19.875" bestFit="1" customWidth="1"/>
    <col min="12" max="13" width="5" bestFit="1" customWidth="1"/>
    <col min="14" max="14" width="4.125" bestFit="1" customWidth="1"/>
    <col min="15" max="15" width="17.25" bestFit="1" customWidth="1"/>
    <col min="16" max="16" width="4.125" bestFit="1" customWidth="1"/>
    <col min="17" max="17" width="19.875" bestFit="1" customWidth="1"/>
    <col min="18" max="18" width="36.5" bestFit="1" customWidth="1"/>
  </cols>
  <sheetData>
    <row r="1" spans="1:18" ht="15" x14ac:dyDescent="0.25">
      <c r="A1" s="12" t="s">
        <v>202</v>
      </c>
      <c r="B1" s="12" t="s">
        <v>203</v>
      </c>
      <c r="C1" s="12" t="s">
        <v>5</v>
      </c>
      <c r="D1" s="12" t="s">
        <v>204</v>
      </c>
      <c r="E1" s="12" t="s">
        <v>205</v>
      </c>
      <c r="F1" s="12" t="s">
        <v>206</v>
      </c>
      <c r="G1" s="12" t="s">
        <v>207</v>
      </c>
      <c r="H1" s="12" t="s">
        <v>208</v>
      </c>
      <c r="I1" s="12" t="s">
        <v>209</v>
      </c>
      <c r="J1" s="12" t="s">
        <v>210</v>
      </c>
      <c r="K1" s="12" t="s">
        <v>211</v>
      </c>
      <c r="L1" s="12" t="s">
        <v>212</v>
      </c>
      <c r="M1" s="12" t="s">
        <v>207</v>
      </c>
      <c r="N1" s="12" t="s">
        <v>213</v>
      </c>
      <c r="O1" s="12" t="s">
        <v>214</v>
      </c>
      <c r="P1" s="12" t="s">
        <v>215</v>
      </c>
      <c r="Q1" s="12" t="s">
        <v>211</v>
      </c>
      <c r="R1" s="12" t="s">
        <v>216</v>
      </c>
    </row>
    <row r="2" spans="1:18" x14ac:dyDescent="0.2">
      <c r="A2" t="s">
        <v>221</v>
      </c>
      <c r="B2" t="s">
        <v>222</v>
      </c>
      <c r="C2" t="s">
        <v>223</v>
      </c>
      <c r="D2" t="s">
        <v>224</v>
      </c>
      <c r="E2" t="s">
        <v>225</v>
      </c>
      <c r="F2" t="s">
        <v>226</v>
      </c>
      <c r="H2" t="s">
        <v>227</v>
      </c>
      <c r="I2" t="s">
        <v>228</v>
      </c>
      <c r="J2" t="b">
        <v>1</v>
      </c>
      <c r="K2" t="b">
        <v>1</v>
      </c>
      <c r="L2" t="b">
        <v>0</v>
      </c>
      <c r="M2" t="b">
        <v>0</v>
      </c>
      <c r="O2" t="b">
        <v>1</v>
      </c>
      <c r="P2" t="s">
        <v>229</v>
      </c>
      <c r="Q2" t="s">
        <v>230</v>
      </c>
      <c r="R2" t="s">
        <v>218</v>
      </c>
    </row>
    <row r="3" spans="1:18" x14ac:dyDescent="0.2">
      <c r="A3" t="s">
        <v>234</v>
      </c>
      <c r="B3" t="s">
        <v>235</v>
      </c>
      <c r="C3" t="s">
        <v>236</v>
      </c>
      <c r="D3" t="s">
        <v>237</v>
      </c>
      <c r="E3" t="s">
        <v>238</v>
      </c>
      <c r="F3" t="s">
        <v>239</v>
      </c>
      <c r="G3" t="s">
        <v>240</v>
      </c>
      <c r="H3" t="s">
        <v>241</v>
      </c>
      <c r="I3" t="s">
        <v>242</v>
      </c>
      <c r="J3" t="b">
        <v>1</v>
      </c>
      <c r="K3" t="b">
        <v>1</v>
      </c>
      <c r="M3" t="b">
        <v>0</v>
      </c>
      <c r="O3" t="b">
        <v>1</v>
      </c>
      <c r="P3" t="s">
        <v>229</v>
      </c>
      <c r="Q3" t="s">
        <v>243</v>
      </c>
      <c r="R3" t="s">
        <v>218</v>
      </c>
    </row>
    <row r="4" spans="1:18" x14ac:dyDescent="0.2">
      <c r="A4" t="s">
        <v>246</v>
      </c>
      <c r="B4" t="s">
        <v>247</v>
      </c>
      <c r="C4" t="s">
        <v>248</v>
      </c>
      <c r="D4" t="s">
        <v>249</v>
      </c>
      <c r="E4" t="s">
        <v>250</v>
      </c>
      <c r="F4" t="s">
        <v>251</v>
      </c>
      <c r="H4" t="s">
        <v>252</v>
      </c>
      <c r="I4" t="s">
        <v>253</v>
      </c>
      <c r="J4" t="b">
        <v>1</v>
      </c>
      <c r="L4" t="b">
        <v>1</v>
      </c>
      <c r="O4" t="b">
        <v>1</v>
      </c>
      <c r="P4" t="s">
        <v>229</v>
      </c>
      <c r="Q4" t="s">
        <v>254</v>
      </c>
      <c r="R4" t="s">
        <v>218</v>
      </c>
    </row>
    <row r="5" spans="1:18" x14ac:dyDescent="0.2">
      <c r="A5" t="s">
        <v>562</v>
      </c>
      <c r="B5" t="s">
        <v>563</v>
      </c>
      <c r="C5" t="s">
        <v>564</v>
      </c>
      <c r="D5">
        <v>2000</v>
      </c>
      <c r="E5" t="s">
        <v>238</v>
      </c>
      <c r="F5" s="2" t="s">
        <v>565</v>
      </c>
      <c r="G5" t="s">
        <v>566</v>
      </c>
      <c r="H5">
        <v>7601001604704</v>
      </c>
      <c r="J5" t="b">
        <v>1</v>
      </c>
      <c r="L5" t="b">
        <v>1</v>
      </c>
      <c r="M5" t="b">
        <v>1</v>
      </c>
      <c r="O5" t="b">
        <v>1</v>
      </c>
      <c r="P5" t="s">
        <v>217</v>
      </c>
    </row>
    <row r="6" spans="1:18" x14ac:dyDescent="0.2">
      <c r="A6" t="s">
        <v>255</v>
      </c>
      <c r="B6" t="s">
        <v>256</v>
      </c>
      <c r="C6" t="s">
        <v>257</v>
      </c>
      <c r="D6" t="s">
        <v>258</v>
      </c>
      <c r="E6" t="s">
        <v>259</v>
      </c>
      <c r="F6" t="s">
        <v>260</v>
      </c>
      <c r="G6" t="s">
        <v>261</v>
      </c>
      <c r="H6" t="s">
        <v>262</v>
      </c>
      <c r="I6" t="s">
        <v>263</v>
      </c>
      <c r="J6" t="b">
        <v>1</v>
      </c>
      <c r="L6" t="b">
        <v>1</v>
      </c>
      <c r="O6" t="b">
        <v>1</v>
      </c>
      <c r="P6" t="s">
        <v>217</v>
      </c>
      <c r="R6" t="s">
        <v>218</v>
      </c>
    </row>
    <row r="7" spans="1:18" x14ac:dyDescent="0.2">
      <c r="A7" t="s">
        <v>523</v>
      </c>
      <c r="B7" t="s">
        <v>264</v>
      </c>
      <c r="C7" t="s">
        <v>265</v>
      </c>
      <c r="D7" t="s">
        <v>237</v>
      </c>
      <c r="E7" t="s">
        <v>238</v>
      </c>
      <c r="F7" t="s">
        <v>266</v>
      </c>
      <c r="G7" t="s">
        <v>267</v>
      </c>
      <c r="H7" t="s">
        <v>268</v>
      </c>
      <c r="I7" t="s">
        <v>269</v>
      </c>
      <c r="J7" t="b">
        <v>1</v>
      </c>
      <c r="K7" t="b">
        <v>0</v>
      </c>
      <c r="L7" t="b">
        <v>1</v>
      </c>
      <c r="M7" t="b">
        <v>1</v>
      </c>
      <c r="O7" t="b">
        <v>1</v>
      </c>
      <c r="P7" t="s">
        <v>229</v>
      </c>
      <c r="Q7" t="s">
        <v>270</v>
      </c>
      <c r="R7" t="s">
        <v>218</v>
      </c>
    </row>
    <row r="8" spans="1:18" x14ac:dyDescent="0.2">
      <c r="A8" t="s">
        <v>519</v>
      </c>
      <c r="B8" t="s">
        <v>271</v>
      </c>
      <c r="C8" t="s">
        <v>272</v>
      </c>
      <c r="D8" t="s">
        <v>273</v>
      </c>
      <c r="E8" t="s">
        <v>274</v>
      </c>
      <c r="F8" t="s">
        <v>275</v>
      </c>
      <c r="G8" t="s">
        <v>276</v>
      </c>
      <c r="H8" t="s">
        <v>277</v>
      </c>
      <c r="I8" t="s">
        <v>278</v>
      </c>
      <c r="J8" t="b">
        <v>1</v>
      </c>
      <c r="K8" t="b">
        <v>1</v>
      </c>
      <c r="M8" t="b">
        <v>0</v>
      </c>
      <c r="O8" t="b">
        <v>1</v>
      </c>
      <c r="P8" t="s">
        <v>229</v>
      </c>
      <c r="Q8" t="s">
        <v>279</v>
      </c>
      <c r="R8" t="s">
        <v>218</v>
      </c>
    </row>
    <row r="9" spans="1:18" x14ac:dyDescent="0.2">
      <c r="A9" t="s">
        <v>280</v>
      </c>
      <c r="B9" t="s">
        <v>281</v>
      </c>
      <c r="C9" t="s">
        <v>282</v>
      </c>
      <c r="D9" t="s">
        <v>219</v>
      </c>
      <c r="E9" t="s">
        <v>220</v>
      </c>
      <c r="F9" t="s">
        <v>283</v>
      </c>
      <c r="G9" t="s">
        <v>284</v>
      </c>
      <c r="H9" t="s">
        <v>285</v>
      </c>
      <c r="I9" t="s">
        <v>286</v>
      </c>
      <c r="J9" t="b">
        <v>1</v>
      </c>
      <c r="K9" t="b">
        <v>0</v>
      </c>
      <c r="L9" t="b">
        <v>1</v>
      </c>
      <c r="O9" t="b">
        <v>1</v>
      </c>
      <c r="P9" t="s">
        <v>217</v>
      </c>
      <c r="R9" t="s">
        <v>218</v>
      </c>
    </row>
    <row r="10" spans="1:18" x14ac:dyDescent="0.2">
      <c r="A10" t="s">
        <v>287</v>
      </c>
      <c r="B10" t="s">
        <v>288</v>
      </c>
      <c r="C10" t="s">
        <v>289</v>
      </c>
      <c r="D10" t="s">
        <v>237</v>
      </c>
      <c r="E10" t="s">
        <v>238</v>
      </c>
      <c r="F10" t="s">
        <v>290</v>
      </c>
      <c r="H10" t="s">
        <v>291</v>
      </c>
      <c r="I10" t="s">
        <v>292</v>
      </c>
      <c r="J10" t="b">
        <v>1</v>
      </c>
      <c r="K10" t="b">
        <v>0</v>
      </c>
      <c r="L10" t="b">
        <v>1</v>
      </c>
      <c r="M10" t="b">
        <v>1</v>
      </c>
      <c r="O10" t="b">
        <v>1</v>
      </c>
      <c r="P10" t="s">
        <v>217</v>
      </c>
      <c r="R10" t="s">
        <v>218</v>
      </c>
    </row>
    <row r="11" spans="1:18" x14ac:dyDescent="0.2">
      <c r="A11" t="s">
        <v>295</v>
      </c>
      <c r="B11" t="s">
        <v>295</v>
      </c>
      <c r="C11" t="s">
        <v>296</v>
      </c>
      <c r="D11" t="s">
        <v>297</v>
      </c>
      <c r="E11" t="s">
        <v>298</v>
      </c>
      <c r="F11" t="s">
        <v>299</v>
      </c>
      <c r="H11" t="s">
        <v>300</v>
      </c>
      <c r="I11" t="s">
        <v>301</v>
      </c>
      <c r="J11" t="b">
        <v>1</v>
      </c>
      <c r="L11" t="b">
        <v>1</v>
      </c>
      <c r="O11" t="b">
        <v>1</v>
      </c>
      <c r="P11" t="s">
        <v>217</v>
      </c>
      <c r="Q11" t="s">
        <v>302</v>
      </c>
      <c r="R11" t="s">
        <v>218</v>
      </c>
    </row>
    <row r="12" spans="1:18" x14ac:dyDescent="0.2">
      <c r="A12" t="s">
        <v>527</v>
      </c>
      <c r="B12" t="s">
        <v>303</v>
      </c>
      <c r="C12" t="s">
        <v>304</v>
      </c>
      <c r="D12" t="s">
        <v>219</v>
      </c>
      <c r="E12" t="s">
        <v>220</v>
      </c>
      <c r="F12" t="s">
        <v>305</v>
      </c>
      <c r="G12" t="s">
        <v>306</v>
      </c>
      <c r="H12" t="s">
        <v>307</v>
      </c>
      <c r="I12" t="s">
        <v>308</v>
      </c>
      <c r="J12" t="b">
        <v>1</v>
      </c>
      <c r="K12" t="b">
        <v>0</v>
      </c>
      <c r="L12" t="b">
        <v>1</v>
      </c>
      <c r="O12" t="b">
        <v>1</v>
      </c>
      <c r="P12" t="s">
        <v>217</v>
      </c>
      <c r="R12" t="s">
        <v>218</v>
      </c>
    </row>
    <row r="13" spans="1:18" x14ac:dyDescent="0.2">
      <c r="A13" t="s">
        <v>522</v>
      </c>
      <c r="B13" t="s">
        <v>309</v>
      </c>
      <c r="C13" t="s">
        <v>310</v>
      </c>
      <c r="D13" t="s">
        <v>244</v>
      </c>
      <c r="E13" t="s">
        <v>245</v>
      </c>
      <c r="F13" t="s">
        <v>311</v>
      </c>
      <c r="G13" t="s">
        <v>312</v>
      </c>
      <c r="H13" t="s">
        <v>313</v>
      </c>
      <c r="I13" t="s">
        <v>314</v>
      </c>
      <c r="J13" t="b">
        <v>1</v>
      </c>
      <c r="K13" t="b">
        <v>1</v>
      </c>
      <c r="M13" t="b">
        <v>0</v>
      </c>
      <c r="O13" t="b">
        <v>1</v>
      </c>
      <c r="P13" t="s">
        <v>315</v>
      </c>
      <c r="Q13" t="s">
        <v>316</v>
      </c>
    </row>
    <row r="14" spans="1:18" x14ac:dyDescent="0.2">
      <c r="A14" t="s">
        <v>317</v>
      </c>
      <c r="B14" t="s">
        <v>318</v>
      </c>
      <c r="C14" t="s">
        <v>319</v>
      </c>
      <c r="D14" t="s">
        <v>237</v>
      </c>
      <c r="E14" t="s">
        <v>238</v>
      </c>
      <c r="F14" t="s">
        <v>320</v>
      </c>
      <c r="G14" t="s">
        <v>321</v>
      </c>
      <c r="H14" t="s">
        <v>322</v>
      </c>
      <c r="I14" t="s">
        <v>323</v>
      </c>
      <c r="J14" t="b">
        <v>1</v>
      </c>
      <c r="L14" t="b">
        <v>1</v>
      </c>
      <c r="O14" t="b">
        <v>1</v>
      </c>
      <c r="P14" t="s">
        <v>217</v>
      </c>
      <c r="Q14" t="s">
        <v>324</v>
      </c>
      <c r="R14" t="s">
        <v>218</v>
      </c>
    </row>
    <row r="15" spans="1:18" x14ac:dyDescent="0.2">
      <c r="A15" t="s">
        <v>325</v>
      </c>
      <c r="B15" t="s">
        <v>326</v>
      </c>
      <c r="C15" t="s">
        <v>327</v>
      </c>
      <c r="D15" t="s">
        <v>219</v>
      </c>
      <c r="E15" t="s">
        <v>220</v>
      </c>
      <c r="F15" t="s">
        <v>328</v>
      </c>
      <c r="H15" t="s">
        <v>329</v>
      </c>
      <c r="I15" t="s">
        <v>330</v>
      </c>
      <c r="J15" t="b">
        <v>1</v>
      </c>
      <c r="K15" t="b">
        <v>0</v>
      </c>
      <c r="L15" t="b">
        <v>1</v>
      </c>
      <c r="O15" t="b">
        <v>1</v>
      </c>
      <c r="P15" t="s">
        <v>217</v>
      </c>
      <c r="R15" t="s">
        <v>218</v>
      </c>
    </row>
    <row r="16" spans="1:18" x14ac:dyDescent="0.2">
      <c r="A16" t="s">
        <v>331</v>
      </c>
      <c r="B16" t="s">
        <v>332</v>
      </c>
      <c r="C16" t="s">
        <v>333</v>
      </c>
      <c r="D16" t="s">
        <v>237</v>
      </c>
      <c r="E16" t="s">
        <v>238</v>
      </c>
      <c r="F16" t="s">
        <v>334</v>
      </c>
      <c r="H16" t="s">
        <v>335</v>
      </c>
      <c r="I16" t="s">
        <v>336</v>
      </c>
      <c r="J16" t="b">
        <v>1</v>
      </c>
      <c r="L16" t="b">
        <v>1</v>
      </c>
      <c r="M16" t="b">
        <v>0</v>
      </c>
      <c r="O16" t="b">
        <v>1</v>
      </c>
      <c r="P16" t="s">
        <v>217</v>
      </c>
      <c r="R16" t="s">
        <v>218</v>
      </c>
    </row>
    <row r="17" spans="1:18" x14ac:dyDescent="0.2">
      <c r="A17" t="s">
        <v>337</v>
      </c>
      <c r="B17" t="s">
        <v>338</v>
      </c>
      <c r="C17" t="s">
        <v>339</v>
      </c>
      <c r="D17" t="s">
        <v>237</v>
      </c>
      <c r="E17" t="s">
        <v>238</v>
      </c>
      <c r="F17" t="s">
        <v>340</v>
      </c>
      <c r="G17" t="s">
        <v>341</v>
      </c>
      <c r="H17" t="s">
        <v>342</v>
      </c>
      <c r="I17" t="s">
        <v>343</v>
      </c>
      <c r="J17" t="b">
        <v>1</v>
      </c>
      <c r="K17" t="b">
        <v>1</v>
      </c>
      <c r="M17" t="b">
        <v>0</v>
      </c>
      <c r="O17" t="b">
        <v>1</v>
      </c>
      <c r="P17" t="s">
        <v>229</v>
      </c>
      <c r="Q17" t="s">
        <v>344</v>
      </c>
      <c r="R17" t="s">
        <v>218</v>
      </c>
    </row>
    <row r="18" spans="1:18" x14ac:dyDescent="0.2">
      <c r="A18" t="s">
        <v>345</v>
      </c>
      <c r="B18" t="s">
        <v>346</v>
      </c>
      <c r="C18" t="s">
        <v>347</v>
      </c>
      <c r="D18" t="s">
        <v>237</v>
      </c>
      <c r="E18" t="s">
        <v>238</v>
      </c>
      <c r="F18" t="s">
        <v>348</v>
      </c>
      <c r="G18" t="s">
        <v>349</v>
      </c>
      <c r="H18" t="s">
        <v>350</v>
      </c>
      <c r="I18" t="s">
        <v>351</v>
      </c>
      <c r="J18" t="b">
        <v>0</v>
      </c>
      <c r="L18" t="b">
        <v>0</v>
      </c>
      <c r="M18" t="b">
        <v>0</v>
      </c>
      <c r="N18" t="b">
        <v>1</v>
      </c>
      <c r="O18" t="b">
        <v>1</v>
      </c>
      <c r="P18" t="s">
        <v>217</v>
      </c>
      <c r="R18" t="s">
        <v>218</v>
      </c>
    </row>
    <row r="19" spans="1:18" x14ac:dyDescent="0.2">
      <c r="A19" t="s">
        <v>521</v>
      </c>
      <c r="B19" t="s">
        <v>352</v>
      </c>
      <c r="C19" t="s">
        <v>353</v>
      </c>
      <c r="D19" t="s">
        <v>237</v>
      </c>
      <c r="E19" t="s">
        <v>238</v>
      </c>
      <c r="F19" t="s">
        <v>354</v>
      </c>
      <c r="H19" t="s">
        <v>355</v>
      </c>
      <c r="I19" t="s">
        <v>356</v>
      </c>
      <c r="J19" t="b">
        <v>1</v>
      </c>
      <c r="L19" t="b">
        <v>1</v>
      </c>
      <c r="M19" t="b">
        <v>1</v>
      </c>
      <c r="N19" t="b">
        <v>1</v>
      </c>
      <c r="O19" t="b">
        <v>1</v>
      </c>
      <c r="P19" t="s">
        <v>217</v>
      </c>
      <c r="Q19" t="s">
        <v>357</v>
      </c>
      <c r="R19" t="s">
        <v>218</v>
      </c>
    </row>
    <row r="20" spans="1:18" x14ac:dyDescent="0.2">
      <c r="A20" t="s">
        <v>556</v>
      </c>
      <c r="B20" t="s">
        <v>557</v>
      </c>
      <c r="C20" t="s">
        <v>558</v>
      </c>
      <c r="D20">
        <v>2072</v>
      </c>
      <c r="E20" t="s">
        <v>559</v>
      </c>
      <c r="F20" s="2" t="s">
        <v>560</v>
      </c>
      <c r="G20" t="s">
        <v>561</v>
      </c>
      <c r="H20">
        <v>7601001885059</v>
      </c>
      <c r="J20" t="b">
        <v>1</v>
      </c>
      <c r="L20" t="b">
        <v>1</v>
      </c>
      <c r="M20" t="b">
        <v>1</v>
      </c>
      <c r="O20" t="b">
        <v>1</v>
      </c>
      <c r="P20" t="s">
        <v>217</v>
      </c>
    </row>
    <row r="21" spans="1:18" x14ac:dyDescent="0.2">
      <c r="A21" t="s">
        <v>358</v>
      </c>
      <c r="B21" t="s">
        <v>359</v>
      </c>
      <c r="C21" t="s">
        <v>360</v>
      </c>
      <c r="D21" t="s">
        <v>361</v>
      </c>
      <c r="E21" t="s">
        <v>362</v>
      </c>
      <c r="F21" t="s">
        <v>363</v>
      </c>
      <c r="G21" t="s">
        <v>364</v>
      </c>
      <c r="H21" t="s">
        <v>365</v>
      </c>
      <c r="I21" t="s">
        <v>366</v>
      </c>
      <c r="J21" t="b">
        <v>1</v>
      </c>
      <c r="K21" t="b">
        <v>1</v>
      </c>
      <c r="M21" t="b">
        <v>0</v>
      </c>
      <c r="O21" t="b">
        <v>1</v>
      </c>
      <c r="P21" t="s">
        <v>229</v>
      </c>
      <c r="Q21" t="s">
        <v>367</v>
      </c>
      <c r="R21" t="s">
        <v>218</v>
      </c>
    </row>
    <row r="22" spans="1:18" x14ac:dyDescent="0.2">
      <c r="A22" t="s">
        <v>368</v>
      </c>
      <c r="B22" t="s">
        <v>369</v>
      </c>
      <c r="C22" t="s">
        <v>370</v>
      </c>
      <c r="D22" t="s">
        <v>237</v>
      </c>
      <c r="E22" t="s">
        <v>238</v>
      </c>
      <c r="F22" t="s">
        <v>371</v>
      </c>
      <c r="G22" t="s">
        <v>372</v>
      </c>
      <c r="H22" t="s">
        <v>373</v>
      </c>
      <c r="I22" t="s">
        <v>374</v>
      </c>
      <c r="J22" t="b">
        <v>1</v>
      </c>
      <c r="L22" t="b">
        <v>1</v>
      </c>
      <c r="M22" t="b">
        <v>0</v>
      </c>
      <c r="N22" t="b">
        <v>1</v>
      </c>
      <c r="O22" t="b">
        <v>1</v>
      </c>
      <c r="P22" t="s">
        <v>217</v>
      </c>
      <c r="Q22" t="s">
        <v>375</v>
      </c>
      <c r="R22" t="s">
        <v>218</v>
      </c>
    </row>
    <row r="23" spans="1:18" x14ac:dyDescent="0.2">
      <c r="A23" t="s">
        <v>376</v>
      </c>
      <c r="B23" t="s">
        <v>377</v>
      </c>
      <c r="C23" t="s">
        <v>378</v>
      </c>
      <c r="D23" t="s">
        <v>379</v>
      </c>
      <c r="E23" t="s">
        <v>220</v>
      </c>
      <c r="F23" t="s">
        <v>380</v>
      </c>
      <c r="G23" t="s">
        <v>381</v>
      </c>
      <c r="H23" t="s">
        <v>382</v>
      </c>
      <c r="I23" t="s">
        <v>383</v>
      </c>
      <c r="J23" t="b">
        <v>1</v>
      </c>
      <c r="K23" t="b">
        <v>1</v>
      </c>
      <c r="O23" t="b">
        <v>1</v>
      </c>
      <c r="P23" t="s">
        <v>229</v>
      </c>
      <c r="Q23" t="s">
        <v>233</v>
      </c>
      <c r="R23" t="s">
        <v>218</v>
      </c>
    </row>
    <row r="24" spans="1:18" x14ac:dyDescent="0.2">
      <c r="A24" t="s">
        <v>384</v>
      </c>
      <c r="B24" t="s">
        <v>385</v>
      </c>
      <c r="C24" t="s">
        <v>386</v>
      </c>
      <c r="D24" t="s">
        <v>237</v>
      </c>
      <c r="E24" t="s">
        <v>238</v>
      </c>
      <c r="F24" t="s">
        <v>387</v>
      </c>
      <c r="G24" t="s">
        <v>388</v>
      </c>
      <c r="H24" t="s">
        <v>389</v>
      </c>
      <c r="I24" t="s">
        <v>390</v>
      </c>
      <c r="J24" t="b">
        <v>1</v>
      </c>
      <c r="K24" t="b">
        <v>1</v>
      </c>
      <c r="M24" t="b">
        <v>0</v>
      </c>
      <c r="N24" t="b">
        <v>1</v>
      </c>
      <c r="O24" t="b">
        <v>1</v>
      </c>
      <c r="P24" t="s">
        <v>229</v>
      </c>
      <c r="Q24" t="s">
        <v>391</v>
      </c>
      <c r="R24" t="s">
        <v>218</v>
      </c>
    </row>
    <row r="25" spans="1:18" x14ac:dyDescent="0.2">
      <c r="A25" t="s">
        <v>392</v>
      </c>
      <c r="B25" t="s">
        <v>393</v>
      </c>
      <c r="C25" t="s">
        <v>394</v>
      </c>
      <c r="D25" t="s">
        <v>237</v>
      </c>
      <c r="E25" t="s">
        <v>238</v>
      </c>
      <c r="F25" t="s">
        <v>395</v>
      </c>
      <c r="G25" t="s">
        <v>396</v>
      </c>
      <c r="H25" t="s">
        <v>397</v>
      </c>
      <c r="I25" t="s">
        <v>398</v>
      </c>
      <c r="J25" t="b">
        <v>1</v>
      </c>
      <c r="K25" t="b">
        <v>1</v>
      </c>
      <c r="M25" t="b">
        <v>1</v>
      </c>
      <c r="O25" t="b">
        <v>1</v>
      </c>
      <c r="P25" t="s">
        <v>229</v>
      </c>
      <c r="Q25" t="s">
        <v>399</v>
      </c>
      <c r="R25" t="s">
        <v>218</v>
      </c>
    </row>
    <row r="26" spans="1:18" x14ac:dyDescent="0.2">
      <c r="A26" t="s">
        <v>400</v>
      </c>
      <c r="B26" t="s">
        <v>401</v>
      </c>
      <c r="C26" t="s">
        <v>402</v>
      </c>
      <c r="D26" t="s">
        <v>219</v>
      </c>
      <c r="E26" t="s">
        <v>220</v>
      </c>
      <c r="F26" t="s">
        <v>403</v>
      </c>
      <c r="G26" t="s">
        <v>404</v>
      </c>
      <c r="H26" t="s">
        <v>405</v>
      </c>
      <c r="I26" t="s">
        <v>406</v>
      </c>
      <c r="J26" t="b">
        <v>1</v>
      </c>
      <c r="K26" t="b">
        <v>1</v>
      </c>
      <c r="M26" t="b">
        <v>1</v>
      </c>
      <c r="O26" t="b">
        <v>1</v>
      </c>
      <c r="P26" t="s">
        <v>229</v>
      </c>
      <c r="Q26" t="s">
        <v>407</v>
      </c>
      <c r="R26" t="s">
        <v>218</v>
      </c>
    </row>
    <row r="27" spans="1:18" x14ac:dyDescent="0.2">
      <c r="A27" t="s">
        <v>416</v>
      </c>
      <c r="B27" t="s">
        <v>417</v>
      </c>
      <c r="C27" t="s">
        <v>418</v>
      </c>
      <c r="D27" t="s">
        <v>219</v>
      </c>
      <c r="E27" t="s">
        <v>220</v>
      </c>
      <c r="F27" t="s">
        <v>419</v>
      </c>
      <c r="H27" t="s">
        <v>420</v>
      </c>
      <c r="J27" t="b">
        <v>1</v>
      </c>
      <c r="L27" t="b">
        <v>1</v>
      </c>
      <c r="M27" t="b">
        <v>0</v>
      </c>
      <c r="O27" t="b">
        <v>1</v>
      </c>
      <c r="P27" t="s">
        <v>217</v>
      </c>
      <c r="Q27" t="s">
        <v>421</v>
      </c>
      <c r="R27" t="s">
        <v>218</v>
      </c>
    </row>
    <row r="28" spans="1:18" x14ac:dyDescent="0.2">
      <c r="A28" t="s">
        <v>555</v>
      </c>
      <c r="B28" t="s">
        <v>408</v>
      </c>
      <c r="C28" t="s">
        <v>409</v>
      </c>
      <c r="D28" t="s">
        <v>410</v>
      </c>
      <c r="E28" t="s">
        <v>411</v>
      </c>
      <c r="F28" t="s">
        <v>412</v>
      </c>
      <c r="G28" t="s">
        <v>413</v>
      </c>
      <c r="H28" t="s">
        <v>414</v>
      </c>
      <c r="I28" t="s">
        <v>415</v>
      </c>
      <c r="J28" t="b">
        <v>1</v>
      </c>
      <c r="K28" t="b">
        <v>0</v>
      </c>
      <c r="L28" t="b">
        <v>1</v>
      </c>
      <c r="O28" t="b">
        <v>1</v>
      </c>
      <c r="P28" t="s">
        <v>217</v>
      </c>
      <c r="R28" t="s">
        <v>218</v>
      </c>
    </row>
    <row r="29" spans="1:18" x14ac:dyDescent="0.2">
      <c r="A29" t="s">
        <v>422</v>
      </c>
      <c r="B29" t="s">
        <v>423</v>
      </c>
      <c r="C29" t="s">
        <v>424</v>
      </c>
      <c r="D29" t="s">
        <v>219</v>
      </c>
      <c r="E29" t="s">
        <v>220</v>
      </c>
      <c r="F29" t="s">
        <v>425</v>
      </c>
      <c r="G29" t="s">
        <v>426</v>
      </c>
      <c r="H29" t="s">
        <v>427</v>
      </c>
      <c r="I29" t="s">
        <v>428</v>
      </c>
      <c r="J29" t="b">
        <v>1</v>
      </c>
      <c r="K29" t="b">
        <v>0</v>
      </c>
      <c r="L29" t="b">
        <v>1</v>
      </c>
      <c r="O29" t="b">
        <v>1</v>
      </c>
      <c r="P29" t="s">
        <v>217</v>
      </c>
      <c r="R29" t="s">
        <v>218</v>
      </c>
    </row>
    <row r="30" spans="1:18" x14ac:dyDescent="0.2">
      <c r="A30" t="s">
        <v>429</v>
      </c>
      <c r="B30" t="s">
        <v>430</v>
      </c>
      <c r="C30" t="s">
        <v>431</v>
      </c>
      <c r="D30" t="s">
        <v>237</v>
      </c>
      <c r="E30" t="s">
        <v>238</v>
      </c>
      <c r="F30" t="s">
        <v>432</v>
      </c>
      <c r="G30" t="s">
        <v>433</v>
      </c>
      <c r="H30" t="s">
        <v>434</v>
      </c>
      <c r="I30" t="s">
        <v>435</v>
      </c>
      <c r="J30" t="b">
        <v>1</v>
      </c>
      <c r="K30" t="b">
        <v>0</v>
      </c>
      <c r="L30" t="b">
        <v>1</v>
      </c>
      <c r="O30" t="b">
        <v>1</v>
      </c>
      <c r="P30" t="s">
        <v>217</v>
      </c>
      <c r="R30" t="s">
        <v>218</v>
      </c>
    </row>
    <row r="31" spans="1:18" x14ac:dyDescent="0.2">
      <c r="A31" t="s">
        <v>436</v>
      </c>
      <c r="B31" t="s">
        <v>437</v>
      </c>
      <c r="C31" t="s">
        <v>438</v>
      </c>
      <c r="D31" t="s">
        <v>231</v>
      </c>
      <c r="E31" t="s">
        <v>232</v>
      </c>
      <c r="F31" t="s">
        <v>439</v>
      </c>
      <c r="G31" t="s">
        <v>440</v>
      </c>
      <c r="H31" t="s">
        <v>441</v>
      </c>
      <c r="I31" t="s">
        <v>442</v>
      </c>
      <c r="J31" t="b">
        <v>1</v>
      </c>
      <c r="K31" t="b">
        <v>1</v>
      </c>
      <c r="L31" t="b">
        <v>0</v>
      </c>
      <c r="O31" t="b">
        <v>1</v>
      </c>
      <c r="P31" t="s">
        <v>217</v>
      </c>
      <c r="Q31" t="s">
        <v>233</v>
      </c>
      <c r="R31" t="s">
        <v>218</v>
      </c>
    </row>
    <row r="32" spans="1:18" x14ac:dyDescent="0.2">
      <c r="A32" t="s">
        <v>443</v>
      </c>
      <c r="B32" t="s">
        <v>444</v>
      </c>
      <c r="C32" t="s">
        <v>445</v>
      </c>
      <c r="D32" t="s">
        <v>446</v>
      </c>
      <c r="E32" t="s">
        <v>447</v>
      </c>
      <c r="F32" t="s">
        <v>448</v>
      </c>
      <c r="H32" t="s">
        <v>449</v>
      </c>
      <c r="J32" t="b">
        <v>1</v>
      </c>
      <c r="L32" t="b">
        <v>1</v>
      </c>
      <c r="M32" t="b">
        <v>1</v>
      </c>
      <c r="O32" t="b">
        <v>1</v>
      </c>
      <c r="P32" t="s">
        <v>217</v>
      </c>
      <c r="R32" t="s">
        <v>218</v>
      </c>
    </row>
    <row r="33" spans="1:18" x14ac:dyDescent="0.2">
      <c r="A33" t="s">
        <v>451</v>
      </c>
      <c r="B33" t="s">
        <v>452</v>
      </c>
      <c r="C33" t="s">
        <v>453</v>
      </c>
      <c r="D33" t="s">
        <v>237</v>
      </c>
      <c r="E33" t="s">
        <v>238</v>
      </c>
      <c r="F33" t="s">
        <v>454</v>
      </c>
      <c r="H33" t="s">
        <v>455</v>
      </c>
      <c r="I33" t="s">
        <v>456</v>
      </c>
      <c r="J33" t="b">
        <v>1</v>
      </c>
      <c r="L33" t="b">
        <v>1</v>
      </c>
      <c r="O33" t="b">
        <v>1</v>
      </c>
      <c r="P33" t="s">
        <v>217</v>
      </c>
      <c r="R33" t="s">
        <v>218</v>
      </c>
    </row>
    <row r="34" spans="1:18" x14ac:dyDescent="0.2">
      <c r="A34" t="s">
        <v>520</v>
      </c>
      <c r="B34" t="s">
        <v>457</v>
      </c>
      <c r="C34" t="s">
        <v>458</v>
      </c>
      <c r="D34" t="s">
        <v>219</v>
      </c>
      <c r="E34" t="s">
        <v>220</v>
      </c>
      <c r="F34" t="s">
        <v>459</v>
      </c>
      <c r="G34" t="s">
        <v>460</v>
      </c>
      <c r="H34" t="s">
        <v>461</v>
      </c>
      <c r="I34" t="s">
        <v>462</v>
      </c>
      <c r="J34" t="b">
        <v>1</v>
      </c>
      <c r="L34" t="b">
        <v>1</v>
      </c>
      <c r="M34" t="b">
        <v>1</v>
      </c>
      <c r="O34" t="b">
        <v>1</v>
      </c>
      <c r="P34" t="s">
        <v>217</v>
      </c>
      <c r="Q34" t="s">
        <v>463</v>
      </c>
      <c r="R34" t="s">
        <v>218</v>
      </c>
    </row>
    <row r="35" spans="1:18" x14ac:dyDescent="0.2">
      <c r="A35" t="s">
        <v>517</v>
      </c>
      <c r="B35" t="s">
        <v>464</v>
      </c>
      <c r="C35" t="s">
        <v>465</v>
      </c>
      <c r="D35" t="s">
        <v>379</v>
      </c>
      <c r="E35" t="s">
        <v>220</v>
      </c>
      <c r="F35" t="s">
        <v>466</v>
      </c>
      <c r="G35" t="s">
        <v>467</v>
      </c>
      <c r="H35" t="s">
        <v>468</v>
      </c>
      <c r="J35" t="b">
        <v>1</v>
      </c>
      <c r="L35" t="b">
        <v>1</v>
      </c>
      <c r="M35" t="b">
        <v>1</v>
      </c>
      <c r="O35" t="b">
        <v>1</v>
      </c>
      <c r="P35" t="s">
        <v>217</v>
      </c>
      <c r="Q35" t="s">
        <v>469</v>
      </c>
      <c r="R35" t="s">
        <v>218</v>
      </c>
    </row>
    <row r="36" spans="1:18" x14ac:dyDescent="0.2">
      <c r="A36" t="s">
        <v>470</v>
      </c>
      <c r="B36" t="s">
        <v>471</v>
      </c>
      <c r="C36" t="s">
        <v>472</v>
      </c>
      <c r="D36" t="s">
        <v>293</v>
      </c>
      <c r="E36" t="s">
        <v>294</v>
      </c>
      <c r="F36" t="s">
        <v>473</v>
      </c>
      <c r="G36" t="s">
        <v>474</v>
      </c>
      <c r="H36" t="s">
        <v>475</v>
      </c>
      <c r="I36" t="s">
        <v>476</v>
      </c>
      <c r="J36" t="b">
        <v>1</v>
      </c>
      <c r="K36" t="b">
        <v>0</v>
      </c>
      <c r="L36" t="b">
        <v>1</v>
      </c>
      <c r="O36" t="b">
        <v>1</v>
      </c>
      <c r="P36" t="s">
        <v>217</v>
      </c>
      <c r="R36" t="s">
        <v>218</v>
      </c>
    </row>
    <row r="37" spans="1:18" x14ac:dyDescent="0.2">
      <c r="A37" t="s">
        <v>477</v>
      </c>
      <c r="B37" t="s">
        <v>478</v>
      </c>
      <c r="C37" t="s">
        <v>479</v>
      </c>
      <c r="D37" t="s">
        <v>219</v>
      </c>
      <c r="E37" t="s">
        <v>220</v>
      </c>
      <c r="F37" t="s">
        <v>480</v>
      </c>
      <c r="G37" t="s">
        <v>481</v>
      </c>
      <c r="H37" t="s">
        <v>482</v>
      </c>
      <c r="I37" t="s">
        <v>483</v>
      </c>
      <c r="J37" t="b">
        <v>1</v>
      </c>
      <c r="K37" t="b">
        <v>1</v>
      </c>
      <c r="M37" t="b">
        <v>1</v>
      </c>
      <c r="O37" t="b">
        <v>1</v>
      </c>
      <c r="P37" t="s">
        <v>315</v>
      </c>
      <c r="Q37" t="s">
        <v>484</v>
      </c>
      <c r="R37" t="s">
        <v>218</v>
      </c>
    </row>
    <row r="38" spans="1:18" x14ac:dyDescent="0.2">
      <c r="A38" t="s">
        <v>485</v>
      </c>
      <c r="B38" t="s">
        <v>486</v>
      </c>
      <c r="C38" t="s">
        <v>487</v>
      </c>
      <c r="D38" t="s">
        <v>488</v>
      </c>
      <c r="E38" t="s">
        <v>489</v>
      </c>
      <c r="F38" t="s">
        <v>490</v>
      </c>
      <c r="G38" t="s">
        <v>491</v>
      </c>
      <c r="H38" t="s">
        <v>492</v>
      </c>
      <c r="I38" t="s">
        <v>493</v>
      </c>
      <c r="J38" t="b">
        <v>1</v>
      </c>
      <c r="K38" t="b">
        <v>1</v>
      </c>
      <c r="M38" t="b">
        <v>0</v>
      </c>
      <c r="O38" t="b">
        <v>1</v>
      </c>
      <c r="P38" t="s">
        <v>315</v>
      </c>
      <c r="Q38" t="s">
        <v>494</v>
      </c>
      <c r="R38" t="s">
        <v>218</v>
      </c>
    </row>
    <row r="39" spans="1:18" x14ac:dyDescent="0.2">
      <c r="A39" t="s">
        <v>495</v>
      </c>
      <c r="B39" t="s">
        <v>496</v>
      </c>
      <c r="C39" t="s">
        <v>497</v>
      </c>
      <c r="D39" t="s">
        <v>498</v>
      </c>
      <c r="E39" t="s">
        <v>499</v>
      </c>
      <c r="F39" t="s">
        <v>500</v>
      </c>
      <c r="H39" t="s">
        <v>501</v>
      </c>
      <c r="I39" t="s">
        <v>502</v>
      </c>
      <c r="J39" t="b">
        <v>1</v>
      </c>
      <c r="K39" t="b">
        <v>0</v>
      </c>
      <c r="L39" t="b">
        <v>1</v>
      </c>
      <c r="O39" t="b">
        <v>1</v>
      </c>
      <c r="P39" t="s">
        <v>229</v>
      </c>
      <c r="R39" t="s">
        <v>218</v>
      </c>
    </row>
    <row r="40" spans="1:18" x14ac:dyDescent="0.2">
      <c r="A40" t="s">
        <v>503</v>
      </c>
      <c r="B40" t="s">
        <v>504</v>
      </c>
      <c r="C40" t="s">
        <v>505</v>
      </c>
      <c r="D40" t="s">
        <v>219</v>
      </c>
      <c r="E40" t="s">
        <v>220</v>
      </c>
      <c r="F40" t="s">
        <v>506</v>
      </c>
      <c r="H40" t="s">
        <v>507</v>
      </c>
      <c r="I40" t="s">
        <v>508</v>
      </c>
      <c r="J40" t="b">
        <v>1</v>
      </c>
      <c r="K40" t="b">
        <v>1</v>
      </c>
      <c r="M40" t="b">
        <v>0</v>
      </c>
      <c r="O40" t="b">
        <v>1</v>
      </c>
      <c r="P40" t="s">
        <v>229</v>
      </c>
      <c r="Q40" t="s">
        <v>509</v>
      </c>
      <c r="R40" t="s">
        <v>218</v>
      </c>
    </row>
    <row r="41" spans="1:18" x14ac:dyDescent="0.2">
      <c r="A41" t="s">
        <v>518</v>
      </c>
      <c r="B41" t="s">
        <v>510</v>
      </c>
      <c r="C41" t="s">
        <v>511</v>
      </c>
      <c r="D41" t="s">
        <v>361</v>
      </c>
      <c r="E41" t="s">
        <v>362</v>
      </c>
      <c r="F41" t="s">
        <v>512</v>
      </c>
      <c r="G41" t="s">
        <v>513</v>
      </c>
      <c r="H41" t="s">
        <v>514</v>
      </c>
      <c r="I41" t="s">
        <v>515</v>
      </c>
      <c r="J41" t="b">
        <v>1</v>
      </c>
      <c r="K41" t="b">
        <v>1</v>
      </c>
      <c r="M41" t="b">
        <v>0</v>
      </c>
      <c r="O41" t="b">
        <v>1</v>
      </c>
      <c r="P41" t="s">
        <v>315</v>
      </c>
      <c r="Q41" t="s">
        <v>516</v>
      </c>
      <c r="R41" t="s">
        <v>218</v>
      </c>
    </row>
  </sheetData>
  <hyperlinks>
    <hyperlink ref="F20" r:id="rId1" xr:uid="{8AF8E812-96A1-450C-B88B-E6673DDE2DB5}"/>
    <hyperlink ref="F5" r:id="rId2" xr:uid="{9CA69F8C-29EC-4506-B50C-F31BF32852A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Contrat d'objectifs</vt:lpstr>
      <vt:lpstr>BDD</vt:lpstr>
      <vt:lpstr>Listes</vt:lpstr>
      <vt:lpstr>PP</vt:lpstr>
    </vt:vector>
  </TitlesOfParts>
  <Company>GILAI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FERCHAUD</dc:creator>
  <cp:lastModifiedBy>Mathieu FERCHAUD</cp:lastModifiedBy>
  <cp:lastPrinted>2024-08-28T10:47:47Z</cp:lastPrinted>
  <dcterms:created xsi:type="dcterms:W3CDTF">2024-06-27T13:13:17Z</dcterms:created>
  <dcterms:modified xsi:type="dcterms:W3CDTF">2026-06-08T06:37:31Z</dcterms:modified>
</cp:coreProperties>
</file>